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34" documentId="13_ncr:1_{F6CB121F-512D-4AA6-A0C1-0FB36C537598}" xr6:coauthVersionLast="47" xr6:coauthVersionMax="47" xr10:uidLastSave="{56E1425D-5E47-437E-B1CD-A426A76E02C9}"/>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<sst xmlns="http://schemas.openxmlformats.org/spreadsheetml/2006/main" count="178579" uniqueCount="39071">
  <si>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</si>
  <si>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</si>
  <si>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</si>
  <si>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</si>
  <si>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</si>
  <si>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</si>
  <si>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</si>
  <si>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</si>
  <si>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</si>
  <si>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</si>
  <si>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</si>
  <si>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</si>
  <si>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</si>
  <si>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</si>
  <si>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</si>
  <si>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</si>
  <si>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</si>
  <si>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</si>
  <si>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</si>
  <si>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</si>
  <si>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</si>
  <si>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</si>
  <si>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</si>
  <si>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</si>
  <si>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</si>
  <si>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</si>
  <si>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</si>
  <si>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</si>
  <si>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</si>
  <si>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</si>
  <si>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</si>
  <si>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</si>
  <si>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</si>
  <si>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</si>
  <si>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</si>
  <si>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</si>
  <si>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</si>
  <si>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</si>
  <si>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</si>
  <si>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</si>
  <si>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</si>
  <si>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</si>
  <si>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</si>
  <si>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</si>
  <si>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</si>
  <si>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</si>
  <si>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</si>
  <si>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</si>
  <si>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</si>
  <si>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</si>
  <si>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</si>
  <si>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</si>
  <si>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</si>
  <si>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</si>
  <si>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</si>
  <si>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</si>
  <si>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</si>
  <si>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</si>
  <si>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</si>
  <si>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</si>
  <si>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</si>
  <si>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</si>
  <si>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</si>
  <si>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</si>
  <si>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</si>
  <si>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</si>
  <si>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</si>
  <si>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</si>
  <si>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</si>
  <si>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</si>
  <si>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</si>
  <si>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</si>
  <si>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</si>
  <si>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</si>
  <si>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</si>
  <si>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</si>
  <si>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</si>
  <si>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</si>
  <si>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</si>
  <si>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</si>
  <si>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</si>
  <si>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</si>
  <si>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</si>
  <si>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</si>
  <si>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</si>
  <si>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</si>
  <si>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</si>
  <si>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</si>
  <si>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</si>
  <si>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</si>
  <si>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</si>
  <si>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</si>
  <si>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</si>
  <si>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</si>
  <si>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</si>
  <si>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</si>
  <si>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</si>
  <si>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</si>
  <si>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</si>
  <si>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</si>
  <si>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</si>
  <si>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</si>
  <si>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</si>
  <si>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</si>
  <si>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</si>
  <si>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</si>
  <si>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</si>
  <si>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</si>
  <si>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</si>
  <si>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</si>
  <si>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</si>
  <si>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</si>
  <si>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</si>
  <si>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</si>
  <si>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</si>
  <si>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</si>
  <si>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</si>
  <si>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</si>
  <si>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</si>
  <si>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</si>
  <si>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</si>
  <si>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</si>
  <si>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</si>
  <si>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</si>
  <si>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</si>
  <si>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</si>
  <si>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</si>
  <si>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</si>
  <si>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</si>
  <si>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</si>
  <si>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</si>
  <si>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</si>
  <si>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</si>
  <si>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</si>
  <si>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</si>
  <si>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</si>
  <si>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</si>
  <si>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</si>
  <si>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</si>
  <si>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</si>
  <si>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</si>
  <si>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</si>
  <si>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</si>
  <si>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</si>
  <si>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</si>
  <si>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</si>
  <si>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</si>
  <si>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</si>
  <si>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</si>
  <si>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</si>
  <si>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</si>
  <si>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</si>
  <si>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</si>
  <si>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</si>
  <si>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</si>
  <si>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</si>
  <si>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</si>
  <si>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</si>
  <si>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</si>
  <si>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</si>
  <si>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</si>
  <si>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</si>
  <si>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</si>
  <si>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</si>
  <si>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</si>
  <si>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</si>
  <si>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</si>
  <si>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</si>
  <si>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</si>
  <si>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</si>
  <si>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</si>
  <si>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</si>
  <si>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</si>
  <si>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</si>
  <si>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</si>
  <si>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</si>
  <si>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</si>
  <si>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</si>
  <si>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</si>
  <si>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</si>
  <si>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</si>
  <si>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</si>
  <si>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</si>
  <si>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</si>
  <si>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</si>
  <si>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</si>
  <si>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</si>
  <si>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</si>
  <si>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</si>
  <si>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</si>
  <si>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</si>
  <si>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</si>
  <si>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</si>
  <si>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</si>
  <si>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</si>
  <si>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</si>
  <si>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</si>
  <si>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</si>
  <si>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</si>
  <si>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</si>
  <si>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</si>
  <si>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</si>
  <si>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</si>
  <si>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</si>
  <si>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</si>
  <si>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</si>
  <si>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</si>
  <si>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</si>
  <si>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</si>
  <si>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</si>
  <si>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</si>
  <si>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</si>
  <si>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</si>
  <si>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</si>
  <si>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</si>
  <si>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</si>
  <si>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</si>
  <si>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</si>
  <si>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</si>
  <si>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</si>
  <si>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</si>
  <si>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</si>
  <si>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</si>
  <si>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</si>
  <si>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</si>
  <si>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</si>
  <si>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</si>
  <si>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</si>
  <si>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</si>
  <si>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</si>
  <si>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</si>
  <si>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</si>
  <si>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</si>
  <si>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</si>
  <si>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</si>
  <si>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</si>
  <si>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</si>
  <si>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</si>
  <si>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</si>
  <si>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</si>
  <si>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</si>
  <si>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</si>
  <si>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</si>
  <si>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</si>
  <si>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</si>
  <si>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</si>
  <si>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</si>
  <si>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</si>
  <si>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</si>
  <si>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</si>
  <si>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</si>
  <si>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</si>
  <si>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</si>
  <si>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</si>
  <si>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</si>
  <si>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</si>
  <si>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</si>
  <si>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</si>
  <si>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</si>
  <si>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</si>
  <si>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</si>
  <si>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</si>
  <si>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</si>
  <si>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</si>
  <si>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</si>
  <si>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</si>
  <si>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</si>
  <si>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</si>
  <si>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</si>
  <si>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</si>
  <si>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</si>
  <si>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</si>
  <si>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</si>
  <si>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</si>
  <si>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</si>
  <si>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</si>
  <si>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</si>
  <si>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</si>
  <si>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</si>
  <si>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</si>
  <si>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</si>
  <si>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</si>
  <si>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</si>
  <si>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</si>
  <si>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</si>
  <si>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</si>
  <si>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</si>
  <si>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</si>
  <si>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</si>
  <si>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</si>
  <si>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</si>
  <si>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</si>
  <si>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</si>
  <si>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</si>
  <si>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</si>
  <si>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</si>
  <si>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</si>
  <si>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</si>
  <si>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</si>
  <si>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</si>
  <si>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</si>
  <si>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</si>
  <si>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</si>
  <si>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</si>
  <si>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</si>
  <si>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</si>
  <si>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</si>
  <si>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</si>
  <si>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</si>
  <si>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</si>
  <si>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</si>
  <si>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</si>
  <si>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</si>
  <si>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</si>
  <si>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</si>
  <si>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</si>
  <si>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</si>
  <si>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</si>
  <si>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</si>
  <si>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</si>
  <si>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</si>
  <si>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</si>
  <si>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</si>
  <si>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</si>
  <si>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</si>
  <si>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</si>
  <si>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</si>
  <si>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</si>
  <si>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</si>
  <si>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</si>
  <si>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</si>
  <si>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</si>
  <si>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</si>
  <si>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</si>
  <si>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</si>
  <si>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</si>
  <si>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</si>
  <si>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</si>
  <si>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</si>
  <si>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</si>
  <si>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</si>
  <si>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</si>
  <si>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</si>
  <si>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</si>
  <si>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</si>
  <si>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</si>
  <si>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</si>
  <si>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</si>
  <si>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</si>
  <si>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</si>
  <si>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</si>
  <si>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</si>
  <si>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</si>
  <si>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</si>
  <si>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</si>
  <si>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</si>
  <si>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</si>
  <si>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</si>
  <si>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</si>
  <si>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</si>
  <si>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</si>
  <si>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</si>
  <si>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</si>
  <si>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</si>
  <si>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</si>
  <si>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</si>
  <si>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</si>
  <si>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</si>
  <si>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</si>
  <si>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</si>
  <si>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</si>
  <si>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</si>
  <si>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</si>
  <si>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</si>
  <si>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</si>
  <si>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</si>
  <si>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</si>
  <si>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</si>
  <si>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</si>
  <si>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</si>
  <si>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</si>
  <si>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</si>
  <si>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</si>
  <si>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</si>
  <si>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</si>
  <si>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</si>
  <si>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</si>
  <si>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</si>
  <si>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</si>
  <si>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</si>
  <si>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</si>
  <si>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</si>
  <si>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</si>
  <si>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</si>
  <si>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</si>
  <si>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</si>
  <si>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</si>
  <si>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</si>
  <si>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</si>
  <si>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</si>
  <si>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</si>
  <si>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</si>
  <si>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</si>
  <si>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</si>
  <si>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</si>
  <si>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</si>
  <si>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</si>
  <si>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</si>
  <si>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</si>
  <si>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</si>
  <si>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</si>
  <si>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</si>
  <si>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</si>
  <si>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</si>
  <si>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</si>
  <si>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</si>
  <si>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</si>
  <si>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</si>
  <si>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</si>
  <si>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</si>
  <si>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</si>
  <si>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</si>
  <si>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</si>
  <si>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</si>
  <si>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</si>
  <si>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</si>
  <si>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</si>
  <si>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</si>
  <si>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</si>
  <si>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</si>
  <si>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</si>
  <si>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</si>
  <si>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</si>
  <si>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</si>
  <si>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</si>
  <si>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</si>
  <si>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</si>
  <si>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</si>
  <si>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</si>
  <si>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</si>
  <si>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</si>
  <si>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</si>
  <si>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</si>
  <si>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</si>
  <si>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</si>
  <si>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</si>
  <si>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</si>
  <si>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</si>
  <si>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</si>
  <si>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</si>
  <si>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</si>
  <si>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</si>
  <si>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</si>
  <si>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</si>
  <si>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</si>
  <si>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</si>
  <si>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</si>
  <si>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</si>
  <si>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</si>
  <si>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</si>
  <si>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</si>
  <si>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</si>
  <si>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</si>
  <si>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</si>
  <si>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</si>
  <si>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</si>
  <si>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</si>
  <si>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</si>
  <si>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</si>
  <si>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</si>
  <si>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</si>
  <si>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</si>
  <si>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</si>
  <si>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</si>
  <si>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</si>
  <si>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</si>
  <si>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</si>
  <si>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</si>
  <si>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</si>
  <si>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</si>
  <si>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</si>
  <si>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</si>
  <si>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</si>
  <si>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</si>
  <si>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</si>
  <si>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</si>
  <si>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</si>
  <si>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</si>
  <si>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</si>
  <si>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</si>
  <si>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</si>
  <si>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</si>
  <si>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</si>
  <si>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</si>
  <si>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</si>
  <si>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</si>
  <si>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</si>
  <si>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</si>
  <si>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</si>
  <si>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</si>
  <si>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</si>
  <si>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</si>
  <si>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</si>
  <si>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</si>
  <si>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</si>
  <si>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</si>
  <si>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</si>
  <si>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</si>
  <si>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</si>
  <si>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</si>
  <si>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</si>
  <si>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</si>
  <si>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</si>
  <si>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</si>
  <si>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</si>
  <si>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</si>
  <si>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</si>
  <si>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</si>
  <si>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</si>
  <si>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</si>
  <si>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</si>
  <si>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</si>
  <si>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</si>
  <si>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</si>
  <si>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</si>
  <si>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</si>
  <si>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</si>
  <si>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</si>
  <si>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</si>
  <si>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</si>
  <si>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</si>
  <si>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</si>
  <si>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</si>
  <si>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</si>
  <si>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</si>
  <si>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</si>
  <si>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</si>
  <si>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</si>
  <si>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</si>
  <si>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</si>
  <si>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</si>
  <si>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</si>
  <si>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</si>
  <si>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</si>
  <si>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</si>
  <si>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</si>
  <si>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</si>
  <si>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</si>
  <si>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</si>
  <si>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</si>
  <si>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</si>
  <si>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</si>
  <si>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</si>
  <si>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</si>
  <si>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</si>
  <si>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</si>
  <si>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</si>
  <si>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</si>
  <si>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</si>
  <si>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</si>
  <si>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</si>
  <si>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</si>
  <si>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</si>
  <si>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</si>
  <si>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</si>
  <si>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</si>
  <si>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</si>
  <si>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</si>
  <si>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</si>
  <si>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</si>
  <si>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</si>
  <si>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</si>
  <si>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</si>
  <si>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</si>
  <si>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</si>
  <si>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</si>
  <si>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</si>
  <si>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</si>
  <si>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</si>
  <si>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</si>
  <si>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</si>
  <si>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</si>
  <si>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</si>
  <si>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</si>
  <si>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</si>
  <si>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</si>
  <si>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</si>
  <si>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</si>
  <si>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</si>
  <si>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</si>
  <si>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</si>
  <si>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</si>
  <si>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</si>
  <si>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</si>
  <si>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</si>
  <si>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</si>
  <si>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</si>
  <si>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</si>
  <si>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</si>
  <si>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</si>
  <si>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</si>
  <si>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</si>
  <si>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</si>
  <si>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</si>
  <si>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</si>
  <si>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</si>
  <si>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</si>
  <si>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</si>
  <si>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</si>
  <si>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</si>
  <si>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</si>
  <si>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</si>
  <si>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</si>
  <si>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</si>
  <si>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</si>
  <si>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</si>
  <si>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</si>
  <si>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</si>
  <si>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</si>
  <si>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</si>
  <si>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</si>
  <si>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</si>
  <si>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</si>
  <si>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</si>
  <si>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</si>
  <si>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</si>
  <si>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</si>
  <si>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</si>
  <si>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</si>
  <si>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</si>
  <si>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</si>
  <si>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</si>
  <si>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</si>
  <si>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</si>
  <si>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</si>
  <si>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</si>
  <si>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</si>
  <si>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</si>
  <si>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</si>
  <si>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</si>
  <si>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</si>
  <si>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</si>
  <si>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</si>
  <si>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</si>
  <si>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</si>
  <si>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</si>
  <si>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</si>
  <si>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</si>
  <si>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</si>
  <si>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</si>
  <si>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</si>
  <si>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</si>
  <si>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</si>
  <si>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</si>
  <si>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</si>
  <si>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</si>
  <si>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</si>
  <si>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</si>
  <si>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</si>
  <si>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</si>
  <si>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</si>
  <si>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</si>
  <si>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</si>
  <si>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</si>
  <si>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</si>
  <si>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</si>
  <si>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</si>
  <si>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</si>
  <si>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</si>
  <si>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</si>
  <si>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</si>
  <si>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</si>
  <si>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</si>
  <si>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</si>
  <si>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</si>
  <si>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</si>
  <si>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</si>
  <si>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</si>
  <si>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</si>
  <si>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</si>
  <si>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</si>
  <si>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</si>
  <si>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</si>
  <si>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</si>
  <si>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</si>
  <si>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</si>
  <si>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</si>
  <si>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</si>
  <si>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</si>
  <si>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</si>
  <si>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</si>
  <si>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</si>
  <si>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</si>
  <si>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</si>
  <si>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</si>
  <si>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</si>
  <si>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</si>
  <si>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</si>
  <si>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</si>
  <si>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</si>
  <si>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</si>
  <si>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</si>
  <si>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</si>
  <si>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</si>
  <si>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</si>
  <si>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</si>
  <si>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</si>
  <si>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</si>
  <si>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</si>
  <si>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</si>
  <si>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</si>
  <si>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</si>
  <si>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</si>
  <si>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</si>
  <si>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</si>
  <si>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</si>
  <si>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</si>
  <si>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</si>
  <si>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</si>
  <si>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</si>
  <si>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</si>
  <si>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</si>
  <si>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</si>
  <si>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</si>
  <si>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</si>
  <si>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</si>
  <si>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</si>
  <si>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</si>
  <si>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</si>
  <si>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</si>
  <si>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</si>
  <si>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</si>
  <si>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</si>
  <si>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</si>
  <si>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</si>
  <si>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</si>
  <si>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</si>
  <si>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</si>
  <si>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</si>
  <si>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</si>
  <si>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</si>
  <si>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</si>
  <si>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</si>
  <si>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</si>
  <si>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</si>
  <si>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</si>
  <si>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</si>
  <si>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</si>
  <si>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</si>
  <si>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</si>
  <si>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</si>
  <si>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</si>
  <si>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</si>
  <si>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</si>
  <si>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</si>
  <si>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</si>
  <si>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</si>
  <si>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</si>
  <si>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</si>
  <si>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</si>
  <si>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</si>
  <si>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</si>
  <si>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</si>
  <si>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</si>
  <si>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</si>
  <si>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</si>
  <si>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</si>
  <si>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</si>
  <si>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</si>
  <si>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</si>
  <si>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</si>
  <si>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</si>
  <si>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</si>
  <si>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</si>
  <si>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</si>
  <si>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</si>
  <si>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</si>
  <si>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</si>
  <si>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</si>
  <si>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</si>
  <si>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</si>
  <si>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</si>
  <si>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</si>
  <si>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</si>
  <si>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</si>
  <si>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</si>
  <si>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</si>
  <si>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</si>
  <si>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</si>
  <si>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</si>
  <si>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</si>
  <si>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</si>
  <si>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</si>
  <si>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</si>
  <si>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</si>
  <si>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</si>
  <si>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</si>
  <si>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</si>
  <si>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</si>
  <si>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</si>
  <si>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</si>
  <si>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</si>
  <si>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</si>
  <si>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</si>
  <si>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</si>
  <si>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</si>
  <si>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</si>
  <si>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</si>
  <si>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</si>
  <si>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</si>
  <si>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</si>
  <si>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</si>
  <si>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</si>
  <si>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</si>
  <si>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</si>
  <si>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</si>
  <si>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</si>
  <si>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</si>
  <si>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</si>
  <si>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</si>
  <si>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</si>
  <si>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</si>
  <si>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</si>
  <si>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</si>
  <si>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</si>
  <si>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</si>
  <si>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</si>
  <si>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</si>
  <si>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</si>
  <si>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</si>
  <si>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</si>
  <si>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</si>
  <si>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</si>
  <si>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</si>
  <si>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</si>
  <si>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</si>
  <si>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</si>
  <si>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</si>
  <si>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</si>
  <si>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</si>
  <si>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</si>
  <si>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</si>
  <si>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</si>
  <si>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</si>
  <si>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</si>
  <si>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</si>
  <si>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</si>
  <si>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</si>
  <si>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</si>
  <si>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</si>
  <si>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</si>
  <si>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</si>
  <si>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</si>
  <si>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</si>
  <si>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</si>
  <si>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</si>
  <si>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</si>
  <si>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</si>
  <si>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</si>
  <si>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</si>
  <si>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</si>
  <si>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</si>
  <si>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</si>
  <si>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</si>
  <si>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</si>
  <si>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</si>
  <si>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</si>
  <si>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</si>
  <si>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</si>
  <si>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</si>
  <si>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</si>
  <si>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</si>
  <si>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</si>
  <si>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</si>
  <si>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</si>
  <si>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</si>
  <si>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</si>
  <si>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</si>
  <si>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</si>
  <si>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</si>
  <si>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</si>
  <si>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</si>
  <si>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</si>
  <si>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</si>
  <si>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</si>
  <si>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</si>
  <si>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</si>
  <si>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</si>
  <si>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</si>
  <si>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</si>
  <si>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</si>
  <si>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</si>
  <si>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</si>
  <si>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</si>
  <si>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</si>
  <si>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</si>
  <si>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</si>
  <si>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</si>
  <si>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</si>
  <si>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</si>
  <si>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</si>
  <si>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</si>
  <si>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</si>
  <si>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</si>
  <si>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</si>
  <si>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</si>
  <si>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</si>
  <si>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</si>
  <si>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</si>
  <si>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</si>
  <si>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</si>
  <si>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</si>
  <si>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</si>
  <si>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</si>
  <si>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</si>
  <si>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</si>
  <si>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</si>
  <si>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</si>
  <si>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</si>
  <si>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</si>
  <si>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</si>
  <si>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</si>
  <si>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</si>
  <si>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</si>
  <si>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</si>
  <si>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</si>
  <si>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</si>
  <si>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</si>
  <si>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</si>
  <si>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</si>
  <si>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</si>
  <si>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</si>
  <si>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</si>
  <si>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</si>
  <si>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</si>
  <si>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</si>
  <si>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</si>
  <si>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</si>
  <si>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</si>
  <si>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</si>
  <si>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</si>
  <si>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</si>
  <si>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</si>
  <si>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</si>
  <si>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</si>
  <si>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</si>
  <si>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</si>
  <si>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</si>
  <si>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</si>
  <si>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</si>
  <si>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</si>
  <si>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</si>
  <si>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</si>
  <si>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</si>
  <si>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</si>
  <si>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</si>
  <si>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</si>
  <si>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</si>
  <si>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</si>
  <si>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</si>
  <si>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</si>
  <si>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</si>
  <si>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</si>
  <si>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</si>
  <si>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</si>
  <si>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</si>
  <si>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</si>
  <si>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</si>
  <si>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</si>
  <si>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</si>
  <si>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</si>
  <si>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</si>
  <si>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</si>
  <si>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</si>
  <si>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</si>
  <si>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</si>
  <si>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</si>
  <si>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</si>
  <si>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</si>
  <si>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</si>
  <si>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</si>
  <si>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</si>
  <si>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</si>
  <si>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</si>
  <si>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</si>
  <si>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</si>
  <si>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</si>
  <si>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</si>
  <si>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</si>
  <si>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</si>
  <si>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</si>
  <si>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</si>
  <si>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</si>
  <si>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</si>
  <si>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</si>
  <si>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</si>
  <si>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</si>
  <si>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</si>
  <si>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</si>
  <si>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</si>
  <si>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</si>
  <si>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</si>
  <si>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</si>
  <si>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</si>
  <si>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</si>
  <si>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</si>
  <si>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</si>
  <si>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</si>
  <si>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</si>
  <si>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</si>
  <si>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</si>
  <si>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</si>
  <si>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</si>
  <si>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</si>
  <si>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</si>
  <si>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</si>
  <si>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</si>
  <si>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</si>
  <si>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</si>
  <si>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</si>
  <si>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</si>
  <si>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</si>
  <si>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</si>
  <si>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</si>
  <si>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</si>
  <si>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</si>
  <si>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</si>
  <si>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</si>
  <si>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</si>
  <si>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</si>
  <si>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</si>
  <si>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</si>
  <si>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</si>
  <si>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</si>
  <si>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</si>
  <si>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</si>
  <si>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</si>
  <si>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</si>
  <si>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</si>
  <si>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</si>
  <si>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</si>
  <si>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</si>
  <si>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</si>
  <si>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</si>
  <si>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</si>
  <si>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</si>
  <si>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</si>
  <si>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</si>
  <si>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</si>
  <si>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</si>
  <si>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</si>
  <si>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</si>
  <si>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</si>
  <si>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</si>
  <si>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</si>
  <si>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</si>
  <si>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</si>
  <si>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</si>
  <si>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</si>
  <si>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</si>
  <si>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</si>
  <si>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</si>
  <si>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</si>
  <si>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</si>
  <si>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</si>
  <si>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</si>
  <si>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</si>
  <si>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</si>
  <si>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</si>
  <si>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</si>
  <si>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</si>
  <si>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</si>
  <si>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</si>
  <si>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</si>
  <si>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</si>
  <si>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</si>
  <si>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</si>
  <si>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</si>
  <si>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</si>
  <si>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</si>
  <si>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</si>
  <si>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</si>
  <si>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</si>
  <si>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</si>
  <si>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</si>
  <si>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</si>
  <si>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</si>
  <si>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</si>
  <si>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</si>
  <si>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</si>
  <si>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</si>
  <si>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</si>
  <si>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</si>
  <si>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</si>
  <si>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</si>
  <si>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</si>
  <si>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</si>
  <si>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</si>
  <si>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</si>
  <si>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</si>
  <si>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</si>
  <si>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</si>
  <si>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</si>
  <si>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</si>
  <si>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</si>
  <si>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</si>
  <si>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</si>
  <si>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</si>
  <si>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</si>
  <si>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</si>
  <si>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</si>
  <si>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</si>
  <si>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</si>
  <si>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</si>
  <si>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</si>
  <si>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</si>
  <si>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</si>
  <si>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</si>
  <si>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</si>
  <si>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</si>
  <si>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</si>
  <si>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</si>
  <si>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</si>
  <si>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</si>
  <si>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</si>
  <si>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</si>
  <si>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</si>
  <si>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</si>
  <si>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</si>
  <si>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</si>
  <si>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</si>
  <si>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</si>
  <si>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</si>
  <si>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</si>
  <si>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</si>
  <si>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</si>
  <si>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</si>
  <si>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</si>
  <si>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</si>
  <si>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</si>
  <si>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</si>
  <si>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</si>
  <si>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</si>
  <si>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</si>
  <si>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</si>
  <si>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</si>
  <si>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</si>
  <si>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</si>
  <si>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</si>
  <si>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</si>
  <si>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</si>
  <si>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</si>
  <si>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</si>
  <si>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</si>
  <si>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</si>
  <si>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</si>
  <si>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</si>
  <si>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</si>
  <si>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</si>
  <si>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</si>
  <si>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</si>
  <si>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</si>
  <si>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</si>
  <si>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</si>
  <si>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</si>
  <si>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</si>
  <si>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</si>
  <si>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</si>
  <si>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</si>
  <si>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</si>
  <si>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</si>
  <si>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</si>
  <si>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</si>
  <si>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</si>
  <si>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</si>
  <si>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</si>
  <si>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</si>
  <si>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</si>
  <si>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</si>
  <si>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</si>
  <si>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</si>
  <si>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</si>
  <si>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</si>
  <si>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</si>
  <si>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</si>
  <si>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</si>
  <si>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</si>
  <si>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</si>
  <si>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</si>
  <si>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</si>
  <si>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</si>
  <si>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</si>
  <si>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</si>
  <si>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</si>
  <si>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</si>
  <si>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</si>
  <si>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</si>
  <si>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</si>
  <si>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</si>
  <si>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</si>
  <si>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</si>
  <si>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</si>
  <si>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</si>
  <si>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</si>
  <si>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</si>
  <si>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</si>
  <si>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</si>
  <si>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</si>
  <si>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</si>
  <si>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</si>
  <si>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</si>
  <si>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</si>
  <si>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</si>
  <si>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</si>
  <si>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</si>
  <si>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</si>
  <si>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</si>
  <si>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</si>
  <si>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</si>
  <si>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</si>
  <si>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</si>
  <si>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</si>
  <si>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</si>
  <si>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</si>
  <si>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</si>
  <si>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</si>
  <si>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</si>
  <si>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</si>
  <si>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</si>
  <si>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</si>
  <si>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</si>
  <si>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</si>
  <si>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</si>
  <si>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</si>
  <si>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</si>
  <si>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</si>
  <si>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</si>
  <si>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</si>
  <si>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</si>
  <si>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</si>
  <si>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</si>
  <si>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</si>
  <si>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</si>
  <si>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</si>
  <si>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</si>
  <si>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</si>
  <si>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</si>
  <si>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</si>
  <si>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</si>
  <si>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</si>
  <si>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</si>
  <si>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</si>
  <si>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</si>
  <si>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</si>
  <si>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</si>
  <si>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</si>
  <si>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</si>
  <si>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</si>
  <si>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</si>
  <si>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</si>
  <si>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</si>
  <si>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</si>
  <si>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</si>
  <si>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</si>
  <si>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</si>
  <si>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</si>
  <si>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</si>
  <si>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</si>
  <si>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</si>
  <si>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</si>
  <si>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</si>
  <si>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</si>
  <si>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</si>
  <si>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</si>
  <si>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</si>
  <si>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</si>
  <si>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</si>
  <si>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</si>
  <si>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</si>
  <si>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</si>
  <si>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</si>
  <si>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</si>
  <si>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</si>
  <si>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</si>
  <si>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</si>
  <si>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</si>
  <si>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</si>
  <si>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</si>
  <si>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</si>
  <si>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</si>
  <si>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</si>
  <si>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</si>
  <si>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</si>
  <si>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</si>
  <si>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</si>
  <si>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</si>
  <si>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</si>
  <si>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</si>
  <si>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</si>
  <si>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</si>
  <si>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</si>
  <si>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</si>
  <si>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</si>
  <si>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</si>
  <si>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</si>
  <si>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</si>
  <si>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</si>
  <si>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</si>
  <si>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</si>
  <si>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</si>
  <si>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</si>
  <si>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</si>
  <si>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</si>
  <si>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</si>
  <si>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</si>
  <si>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</si>
  <si>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</si>
  <si>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</si>
  <si>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</si>
  <si>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</si>
  <si>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</si>
  <si>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</si>
  <si>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</si>
  <si>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</si>
  <si>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</si>
  <si>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</si>
  <si>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</si>
  <si>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</si>
  <si>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</si>
  <si>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</si>
  <si>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</si>
  <si>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</si>
  <si>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</si>
  <si>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</si>
  <si>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</si>
  <si>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</si>
  <si>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</si>
  <si>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</si>
  <si>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</si>
  <si>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</si>
  <si>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</si>
  <si>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</si>
  <si>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</si>
  <si>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</si>
  <si>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</si>
  <si>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</si>
  <si>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</si>
  <si>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</si>
  <si>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</si>
  <si>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</si>
  <si>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</si>
  <si>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</si>
  <si>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</si>
  <si>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</si>
  <si>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</si>
  <si>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</si>
  <si>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</si>
  <si>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</si>
  <si>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</si>
  <si>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</si>
  <si>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</si>
  <si>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</si>
  <si>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</si>
  <si>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</si>
  <si>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</si>
  <si>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</si>
  <si>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</si>
  <si>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</si>
  <si>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</si>
  <si>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</si>
  <si>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</si>
  <si>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</si>
  <si>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</si>
  <si>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</si>
  <si>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</si>
  <si>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</si>
  <si>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</si>
  <si>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</si>
  <si>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</si>
  <si>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</si>
  <si>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</si>
  <si>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</si>
  <si>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</si>
  <si>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</si>
  <si>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</si>
  <si>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</si>
  <si>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</si>
  <si>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</si>
  <si>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</si>
  <si>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</si>
  <si>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</si>
  <si>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</si>
  <si>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</si>
  <si>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</si>
  <si>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</si>
  <si>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</si>
  <si>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</si>
  <si>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</si>
  <si>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</si>
  <si>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</si>
  <si>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</si>
  <si>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</si>
  <si>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</si>
  <si>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</si>
  <si>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</si>
  <si>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</si>
  <si>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</si>
  <si>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</si>
  <si>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</si>
  <si>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</si>
  <si>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</si>
  <si>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</si>
  <si>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</si>
  <si>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</si>
  <si>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</si>
  <si>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</si>
  <si>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</si>
  <si>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</si>
  <si>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</si>
  <si>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</si>
  <si>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</si>
  <si>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</si>
  <si>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</si>
  <si>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</si>
  <si>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</si>
  <si>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</si>
  <si>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</si>
  <si>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</si>
  <si>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</si>
  <si>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</si>
  <si>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</si>
  <si>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</si>
  <si>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</si>
  <si>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</si>
  <si>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</si>
  <si>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</si>
  <si>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</si>
  <si>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</si>
  <si>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</si>
  <si>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</si>
  <si>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</si>
  <si>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</si>
  <si>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</si>
  <si>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</si>
  <si>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</si>
  <si>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</si>
  <si>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</si>
  <si>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</si>
  <si>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</si>
  <si>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</si>
  <si>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</si>
  <si>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</si>
  <si>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</si>
  <si>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</si>
  <si>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</si>
  <si>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</si>
  <si>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</si>
  <si>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</si>
  <si>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</si>
  <si>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</si>
  <si>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</si>
  <si>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</si>
  <si>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</si>
  <si>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</si>
  <si>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</si>
  <si>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</si>
  <si>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</si>
  <si>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</si>
  <si>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</si>
  <si>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</si>
  <si>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</si>
  <si>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</si>
  <si>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</si>
  <si>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</si>
  <si>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</si>
  <si>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</si>
  <si>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</si>
  <si>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</si>
  <si>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</si>
  <si>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</si>
  <si>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</si>
  <si>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</si>
  <si>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</si>
  <si>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</si>
  <si>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</si>
  <si>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</si>
  <si>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</si>
  <si>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</si>
  <si>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</si>
  <si>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</si>
  <si>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</si>
  <si>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</si>
  <si>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</si>
  <si>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</si>
  <si>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</si>
  <si>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</si>
  <si>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</si>
  <si>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</si>
  <si>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</si>
  <si>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</si>
  <si>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</si>
  <si>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</si>
  <si>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</si>
  <si>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</si>
  <si>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</si>
  <si>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</si>
  <si>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</si>
  <si>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</si>
  <si>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</si>
  <si>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</si>
  <si>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</si>
  <si>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</si>
  <si>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</si>
  <si>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</si>
  <si>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</si>
  <si>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</si>
  <si>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</si>
  <si>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</si>
  <si>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</si>
  <si>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</si>
  <si>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</si>
  <si>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</si>
  <si>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</si>
  <si>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</si>
  <si>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</si>
  <si>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</si>
  <si>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</si>
  <si>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</si>
  <si>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</si>
  <si>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</si>
  <si>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</si>
  <si>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</si>
  <si>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</si>
  <si>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</si>
  <si>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</si>
  <si>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</si>
  <si>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</si>
  <si>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</si>
  <si>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</si>
  <si>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</si>
  <si>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</si>
  <si>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</si>
  <si>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</si>
  <si>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</si>
  <si>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</si>
  <si>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</si>
  <si>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</si>
  <si>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</si>
  <si>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</si>
  <si>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</si>
  <si>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</si>
  <si>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</si>
  <si>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</si>
  <si>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</si>
  <si>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</si>
  <si>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</si>
  <si>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</si>
  <si>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</si>
  <si>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</si>
  <si>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</si>
  <si>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</si>
  <si>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</si>
  <si>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</si>
  <si>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</si>
  <si>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</si>
  <si>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</si>
  <si>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</si>
  <si>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</si>
  <si>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</si>
  <si>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</si>
  <si>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</si>
  <si>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</si>
  <si>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</si>
  <si>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</si>
  <si>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</si>
  <si>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</si>
  <si>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</si>
  <si>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</si>
  <si>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</si>
  <si>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</si>
  <si>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</si>
  <si>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</si>
  <si>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</si>
  <si>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</si>
  <si>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</si>
  <si>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</si>
  <si>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</si>
  <si>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</si>
  <si>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</si>
  <si>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</si>
  <si>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</si>
  <si>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</si>
  <si>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</si>
  <si>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</si>
  <si>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</si>
  <si>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</si>
  <si>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</si>
  <si>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</si>
  <si>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</si>
  <si>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</si>
  <si>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</si>
  <si>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</si>
  <si>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</si>
  <si>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</si>
  <si>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</si>
  <si>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</si>
  <si>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</si>
  <si>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</si>
  <si>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</si>
  <si>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</si>
  <si>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</si>
  <si>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</si>
  <si>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</si>
  <si>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</si>
  <si>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</si>
  <si>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</si>
  <si>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</si>
  <si>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</si>
  <si>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</si>
  <si>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</si>
  <si>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</si>
  <si>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</si>
  <si>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</si>
  <si>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</si>
  <si>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</si>
  <si>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</si>
  <si>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</si>
  <si>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</si>
  <si>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</si>
  <si>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</si>
  <si>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</si>
  <si>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</si>
  <si>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</si>
  <si>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</si>
  <si>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</si>
  <si>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</si>
  <si>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</si>
  <si>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</si>
  <si>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</si>
  <si>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</si>
  <si>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</si>
  <si>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</si>
  <si>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</si>
  <si>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</si>
  <si>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</si>
  <si>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</si>
  <si>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</si>
  <si>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</si>
  <si>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</si>
  <si>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</si>
  <si>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</si>
  <si>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</si>
  <si>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</si>
  <si>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</si>
  <si>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</si>
  <si>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</si>
  <si>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</si>
  <si>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</si>
  <si>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</si>
  <si>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</si>
  <si>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</si>
  <si>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</si>
  <si>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</si>
  <si>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</si>
  <si>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</si>
  <si>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</si>
  <si>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</si>
  <si>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</si>
  <si>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</si>
  <si>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</si>
  <si>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</si>
  <si>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</si>
  <si>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</si>
  <si>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</si>
  <si>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</si>
  <si>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</si>
  <si>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</si>
  <si>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</si>
  <si>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</si>
  <si>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</si>
  <si>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</si>
  <si>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</si>
  <si>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</si>
  <si>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</si>
  <si>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</si>
  <si>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</si>
  <si>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</si>
  <si>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</si>
  <si>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</si>
  <si>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</si>
  <si>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</si>
  <si>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</si>
  <si>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</si>
  <si>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</si>
  <si>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</si>
  <si>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</si>
  <si>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</si>
  <si>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</si>
  <si>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</si>
  <si>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</si>
  <si>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</si>
  <si>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</si>
  <si>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</si>
  <si>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</si>
  <si>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</si>
  <si>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</si>
  <si>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</si>
  <si>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</si>
  <si>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</si>
  <si>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</si>
  <si>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</si>
  <si>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</si>
  <si>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</si>
  <si>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</si>
  <si>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</si>
  <si>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</si>
  <si>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</si>
  <si>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</si>
  <si>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</si>
  <si>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</si>
  <si>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</si>
  <si>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</si>
  <si>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</si>
  <si>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</si>
  <si>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</si>
  <si>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</si>
  <si>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</si>
  <si>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</si>
  <si>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</si>
  <si>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</si>
  <si>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</si>
  <si>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</si>
  <si>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</si>
  <si>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</si>
  <si>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</si>
  <si>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</si>
  <si>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</si>
  <si>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</si>
  <si>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</si>
  <si>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</si>
  <si>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</si>
  <si>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</si>
  <si>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</si>
  <si>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</si>
  <si>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</si>
  <si>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</si>
  <si>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</si>
  <si>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</si>
  <si>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</si>
  <si>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</si>
  <si>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</si>
  <si>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</si>
  <si>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</si>
  <si>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</si>
  <si>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</si>
  <si>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</si>
  <si>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</si>
  <si>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</si>
  <si>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</si>
  <si>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</si>
  <si>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</si>
  <si>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</si>
  <si>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</si>
  <si>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</si>
  <si>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</si>
  <si>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</si>
  <si>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</si>
  <si>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</si>
  <si>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</si>
  <si>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</si>
  <si>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</si>
  <si>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</si>
  <si>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</si>
  <si>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</si>
  <si>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</si>
  <si>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</si>
  <si>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</si>
  <si>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</si>
  <si>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</si>
  <si>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</si>
  <si>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</si>
  <si>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</si>
  <si>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</si>
  <si>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</si>
  <si>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</si>
  <si>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</si>
  <si>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</si>
  <si>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</si>
  <si>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</si>
  <si>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</si>
  <si>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</si>
  <si>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</si>
  <si>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</si>
  <si>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</si>
  <si>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</si>
  <si>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</si>
  <si>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</si>
  <si>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</si>
  <si>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</si>
  <si>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</si>
  <si>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</si>
  <si>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</si>
  <si>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</si>
  <si>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</si>
  <si>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</si>
  <si>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</si>
  <si>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</si>
  <si>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</si>
  <si>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</si>
  <si>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</si>
  <si>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</si>
  <si>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</si>
  <si>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</si>
  <si>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</si>
  <si>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</si>
  <si>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</si>
  <si>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</si>
  <si>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</si>
  <si>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</si>
  <si>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</si>
  <si>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</si>
  <si>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</si>
  <si>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</si>
  <si>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</si>
  <si>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</si>
  <si>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</si>
  <si>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</si>
  <si>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</si>
  <si>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</si>
  <si>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</si>
  <si>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</si>
  <si>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</si>
  <si>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</si>
  <si>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</si>
  <si>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</si>
  <si>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</si>
  <si>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</si>
  <si>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</si>
  <si>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</si>
  <si>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</si>
  <si>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</si>
  <si>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</si>
  <si>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</si>
  <si>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</si>
  <si>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</si>
  <si>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</si>
  <si>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</si>
  <si>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</si>
  <si>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</si>
  <si>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</si>
  <si>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</si>
  <si>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</si>
  <si>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</si>
  <si>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</si>
  <si>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</si>
  <si>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</si>
  <si>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</si>
  <si>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</si>
  <si>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</si>
  <si>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</si>
  <si>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</si>
  <si>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</si>
  <si>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</si>
  <si>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</si>
  <si>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</si>
  <si>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</si>
  <si>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</si>
  <si>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</si>
  <si>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</si>
  <si>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</si>
  <si>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</si>
  <si>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</si>
  <si>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</si>
  <si>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</si>
  <si>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</si>
  <si>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</si>
  <si>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</si>
  <si>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</si>
  <si>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</si>
  <si>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</si>
  <si>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</si>
  <si>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</si>
  <si>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</si>
  <si>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</si>
  <si>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</si>
  <si>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</si>
  <si>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</si>
  <si>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</si>
  <si>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</si>
  <si>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</si>
  <si>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</si>
  <si>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</si>
  <si>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</si>
  <si>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</si>
  <si>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</si>
  <si>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</si>
  <si>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</si>
  <si>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</si>
  <si>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</si>
  <si>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</si>
  <si>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</si>
  <si>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</si>
  <si>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</si>
  <si>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</si>
  <si>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</si>
  <si>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</si>
  <si>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</si>
  <si>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</si>
  <si>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</si>
  <si>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</si>
  <si>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</si>
  <si>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</si>
  <si>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</si>
  <si>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</si>
  <si>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</si>
  <si>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</si>
  <si>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</si>
  <si>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</si>
  <si>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</si>
  <si>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</si>
  <si>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</si>
  <si>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</si>
  <si>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</si>
  <si>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</si>
  <si>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</si>
  <si>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</si>
  <si>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</si>
  <si>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</si>
  <si>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</si>
  <si>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</si>
  <si>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</si>
  <si>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</si>
  <si>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</si>
  <si>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</si>
  <si>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</si>
  <si>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</si>
  <si>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</si>
  <si>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</si>
  <si>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</si>
  <si>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</si>
  <si>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</si>
  <si>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</si>
  <si>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</si>
  <si>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</si>
  <si>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</si>
  <si>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</si>
  <si>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</si>
  <si>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</si>
  <si>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</si>
  <si>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</si>
  <si>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</si>
  <si>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</si>
  <si>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</si>
  <si>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</si>
  <si>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</si>
  <si>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</si>
  <si>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</si>
  <si>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</si>
  <si>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</si>
  <si>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</si>
  <si>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</si>
  <si>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</si>
  <si>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</si>
  <si>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</si>
  <si>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</si>
  <si>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</si>
  <si>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</si>
  <si>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</si>
  <si>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</si>
  <si>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</si>
  <si>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</si>
  <si>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</si>
  <si>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</si>
  <si>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</si>
  <si>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</si>
  <si>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</si>
  <si>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</si>
  <si>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</si>
  <si>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</si>
  <si>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</si>
  <si>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</si>
  <si>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</si>
  <si>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</si>
  <si>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</si>
  <si>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</si>
  <si>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</si>
  <si>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</si>
  <si>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</si>
  <si>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</si>
  <si>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</si>
  <si>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</si>
  <si>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</si>
  <si>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</si>
  <si>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</si>
  <si>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</si>
  <si>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</si>
  <si>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</si>
  <si>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</si>
  <si>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</si>
  <si>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</si>
  <si>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</si>
  <si>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</si>
  <si>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</si>
  <si>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</si>
  <si>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</si>
  <si>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</si>
  <si>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</si>
  <si>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</si>
  <si>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</si>
  <si>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</si>
  <si>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</si>
  <si>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</si>
  <si>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</si>
  <si>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</si>
  <si>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</si>
  <si>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</si>
  <si>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</si>
  <si>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</si>
  <si>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</si>
  <si>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</si>
  <si>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</si>
  <si>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</si>
  <si>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</si>
  <si>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</si>
  <si>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</si>
  <si>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</si>
  <si>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</si>
  <si>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</si>
  <si>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</si>
  <si>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</si>
  <si>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</si>
  <si>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</si>
  <si>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</si>
  <si>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</si>
  <si>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</si>
  <si>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</si>
  <si>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</si>
  <si>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</si>
  <si>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</si>
  <si>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</si>
  <si>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</si>
  <si>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</si>
  <si>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</si>
  <si>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</si>
  <si>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</si>
  <si>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</si>
  <si>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</si>
  <si>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</si>
  <si>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</si>
  <si>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</si>
  <si>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</si>
  <si>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</si>
  <si>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</si>
  <si>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</si>
  <si>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</si>
  <si>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</si>
  <si>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</si>
  <si>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</si>
  <si>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</si>
  <si>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</si>
  <si>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</si>
  <si>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</si>
  <si>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</si>
  <si>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</si>
  <si>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</si>
  <si>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</si>
  <si>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</si>
  <si>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</si>
  <si>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</si>
  <si>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</si>
  <si>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</si>
  <si>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</si>
  <si>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</si>
  <si>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</si>
  <si>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</si>
  <si>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</si>
  <si>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</si>
  <si>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</si>
  <si>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</si>
  <si>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</si>
  <si>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</si>
  <si>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</si>
  <si>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</si>
  <si>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</si>
  <si>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</si>
  <si>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</si>
  <si>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</si>
  <si>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</si>
  <si>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</si>
  <si>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</si>
  <si>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</si>
  <si>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</si>
  <si>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</si>
  <si>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</si>
  <si>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</si>
  <si>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</si>
  <si>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</si>
  <si>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</si>
  <si>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</si>
  <si>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</si>
  <si>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</si>
  <si>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</si>
  <si>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</si>
  <si>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</si>
  <si>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</si>
  <si>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</si>
  <si>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</si>
  <si>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</si>
  <si>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</si>
  <si>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</si>
  <si>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</si>
  <si>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</si>
  <si>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</si>
  <si>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</si>
  <si>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</si>
  <si>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</si>
  <si>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</si>
  <si>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</si>
  <si>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</si>
  <si>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</si>
  <si>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</si>
  <si>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</si>
  <si>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</si>
  <si>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</si>
  <si>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</si>
  <si>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</si>
  <si>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</si>
  <si>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</si>
  <si>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</si>
  <si>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</si>
  <si>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</si>
  <si>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</si>
  <si>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</si>
  <si>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</si>
  <si>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</si>
  <si>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</si>
  <si>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</si>
  <si>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</si>
  <si>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</si>
  <si>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</si>
  <si>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</si>
  <si>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</si>
  <si>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</si>
  <si>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</si>
  <si>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</si>
  <si>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</si>
  <si>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</si>
  <si>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</si>
  <si>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</si>
  <si>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</si>
  <si>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</si>
  <si>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</si>
  <si>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</si>
  <si>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</si>
  <si>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</si>
  <si>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</si>
  <si>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</si>
  <si>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</si>
  <si>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</si>
  <si>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</si>
  <si>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</si>
  <si>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</si>
  <si>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</si>
  <si>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</si>
  <si>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</si>
  <si>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</si>
  <si>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</si>
  <si>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</si>
  <si>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</si>
  <si>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</si>
  <si>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</si>
  <si>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</si>
  <si>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</si>
  <si>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</si>
  <si>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</si>
  <si>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</si>
  <si>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</si>
  <si>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</si>
  <si>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</si>
  <si>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</si>
  <si>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</si>
  <si>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</si>
  <si>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</si>
  <si>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</si>
  <si>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</si>
  <si>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</si>
  <si>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</si>
  <si>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</si>
  <si>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</si>
  <si>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</si>
  <si>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</si>
  <si>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</si>
  <si>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</si>
  <si>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</si>
  <si>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</si>
  <si>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</si>
  <si>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</si>
  <si>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</si>
  <si>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</si>
  <si>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</si>
  <si>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</si>
  <si>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</si>
  <si>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</si>
  <si>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</si>
  <si>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</si>
  <si>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</si>
  <si>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</si>
  <si>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</si>
  <si>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</si>
  <si>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</si>
  <si>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</si>
  <si>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</si>
  <si>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</si>
  <si>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</si>
  <si>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</si>
  <si>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</si>
  <si>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</si>
  <si>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</si>
  <si>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</si>
  <si>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</si>
  <si>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</si>
  <si>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</si>
  <si>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</si>
  <si>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</si>
  <si>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</si>
  <si>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</si>
  <si>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</si>
  <si>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</si>
  <si>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</si>
  <si>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</si>
  <si>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</si>
  <si>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</si>
  <si>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</si>
  <si>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</si>
  <si>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</si>
  <si>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</si>
  <si>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</si>
  <si>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</si>
  <si>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</si>
  <si>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</si>
  <si>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</si>
  <si>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</si>
  <si>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</si>
  <si>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</si>
  <si>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</si>
  <si>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</si>
  <si>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</si>
  <si>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</si>
  <si>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</si>
  <si>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</si>
  <si>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</si>
  <si>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</si>
  <si>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</si>
  <si>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</si>
  <si>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</si>
  <si>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</si>
  <si>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</si>
  <si>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</si>
  <si>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</si>
  <si>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</si>
  <si>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</si>
  <si>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</si>
  <si>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</si>
  <si>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</si>
  <si>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</si>
  <si>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</si>
  <si>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</si>
  <si>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</si>
  <si>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</si>
  <si>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</si>
  <si>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</si>
  <si>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</si>
  <si>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</si>
  <si>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</si>
  <si>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</si>
  <si>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</si>
  <si>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</si>
  <si>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</si>
  <si>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</si>
  <si>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</si>
  <si>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</si>
  <si>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</si>
  <si>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</si>
  <si>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</si>
  <si>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</si>
  <si>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</si>
  <si>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</si>
  <si>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</si>
  <si>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</si>
  <si>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</si>
  <si>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</si>
  <si>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</si>
  <si>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</si>
  <si>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</si>
  <si>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</si>
  <si>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</si>
  <si>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</si>
  <si>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</si>
  <si>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</si>
  <si>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</si>
  <si>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</si>
  <si>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</si>
  <si>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</si>
  <si>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</si>
  <si>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</si>
  <si>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</si>
  <si>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</si>
  <si>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</si>
  <si>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</si>
  <si>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</si>
  <si>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</si>
  <si>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</si>
  <si>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</si>
  <si>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</si>
  <si>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</si>
  <si>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</si>
  <si>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</si>
  <si>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</si>
  <si>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</si>
  <si>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</si>
  <si>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</si>
  <si>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</si>
  <si>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</si>
  <si>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</si>
  <si>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</si>
  <si>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</si>
  <si>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</si>
  <si>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</si>
  <si>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</si>
  <si>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</si>
  <si>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</si>
  <si>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</si>
  <si>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</si>
  <si>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</si>
  <si>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</si>
  <si>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</si>
  <si>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</si>
  <si>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</si>
  <si>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</si>
  <si>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</si>
  <si>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</si>
  <si>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</si>
  <si>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</si>
  <si>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</si>
  <si>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</si>
  <si>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</si>
  <si>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</si>
  <si>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</si>
  <si>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</si>
  <si>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</si>
  <si>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</si>
  <si>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</si>
  <si>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</si>
  <si>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</si>
  <si>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</si>
  <si>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</si>
  <si>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</si>
  <si>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</si>
  <si>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</si>
  <si>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</si>
  <si>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</si>
  <si>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</si>
  <si>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</si>
  <si>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</si>
  <si>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</si>
  <si>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</si>
  <si>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</si>
  <si>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</si>
  <si>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</si>
  <si>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</si>
  <si>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</si>
  <si>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</si>
  <si>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</si>
  <si>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</si>
  <si>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</si>
  <si>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</si>
  <si>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</si>
  <si>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</si>
  <si>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</si>
  <si>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</si>
  <si>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</si>
  <si>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</si>
  <si>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</si>
  <si>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</si>
  <si>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</si>
  <si>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</si>
  <si>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</si>
  <si>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</si>
  <si>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</si>
  <si>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</si>
  <si>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</si>
  <si>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</si>
  <si>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</si>
  <si>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</si>
  <si>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</si>
  <si>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</si>
  <si>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</si>
  <si>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</si>
  <si>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</si>
  <si>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</si>
  <si>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</si>
  <si>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</si>
  <si>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</si>
  <si>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</si>
  <si>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</si>
  <si>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</si>
  <si>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</si>
  <si>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</si>
  <si>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</si>
  <si>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</si>
  <si>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</si>
  <si>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</si>
  <si>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</si>
  <si>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</si>
  <si>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</si>
  <si>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</si>
  <si>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</si>
  <si>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</si>
  <si>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</si>
  <si>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</si>
  <si>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</si>
  <si>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</si>
  <si>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</si>
  <si>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</si>
  <si>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</si>
  <si>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</si>
  <si>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</si>
  <si>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</si>
  <si>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</si>
  <si>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</si>
  <si>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</si>
  <si>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</si>
  <si>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</si>
  <si>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</si>
  <si>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</si>
  <si>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</si>
  <si>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</si>
  <si>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</si>
  <si>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</si>
  <si>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</si>
  <si>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</si>
  <si>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</si>
  <si>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</si>
  <si>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</si>
  <si>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</si>
  <si>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</si>
  <si>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</si>
  <si>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</si>
  <si>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</si>
  <si>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</si>
  <si>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</si>
  <si>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</si>
  <si>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</si>
  <si>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</si>
  <si>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</si>
  <si>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</si>
  <si>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</si>
  <si>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</si>
  <si>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</si>
  <si>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</si>
  <si>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</si>
  <si>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</si>
  <si>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</si>
  <si>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</si>
  <si>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</si>
  <si>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</si>
  <si>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</si>
  <si>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</si>
  <si>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</si>
  <si>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</si>
  <si>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</si>
  <si>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</si>
  <si>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</si>
  <si>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</si>
  <si>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</si>
  <si>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</si>
  <si>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</si>
  <si>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</si>
  <si>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</si>
  <si>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</si>
  <si>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</si>
  <si>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</si>
  <si>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</si>
  <si>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</si>
  <si>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</si>
  <si>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</si>
  <si>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</si>
  <si>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</si>
  <si>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</si>
  <si>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</si>
  <si>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</si>
  <si>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</si>
  <si>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</si>
  <si>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</si>
  <si>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</si>
  <si>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</si>
  <si>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</si>
  <si>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</si>
  <si>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</si>
  <si>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</si>
  <si>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</si>
  <si>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</si>
  <si>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</si>
  <si>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</si>
  <si>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</si>
  <si>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</si>
  <si>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</si>
  <si>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</si>
  <si>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</si>
  <si>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</si>
  <si>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</si>
  <si>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</si>
  <si>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</si>
  <si>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</si>
  <si>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</si>
  <si>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</si>
  <si>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</si>
  <si>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</si>
  <si>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</si>
  <si>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</si>
  <si>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</si>
  <si>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</si>
  <si>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</si>
  <si>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</si>
  <si>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</si>
  <si>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</si>
  <si>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</si>
  <si>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</si>
  <si>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</si>
  <si>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</si>
  <si>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</si>
  <si>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</si>
  <si>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</si>
  <si>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</si>
  <si>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</si>
  <si>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</si>
  <si>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</si>
  <si>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</si>
  <si>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</si>
  <si>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</si>
  <si>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</si>
  <si>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</si>
  <si>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</si>
  <si>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</si>
  <si>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</si>
  <si>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</si>
  <si>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</si>
  <si>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</si>
  <si>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</si>
  <si>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</si>
  <si>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</si>
  <si>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</si>
  <si>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</si>
  <si>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</si>
  <si>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</si>
  <si>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</si>
  <si>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</si>
  <si>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</si>
  <si>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</si>
  <si>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</si>
  <si>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</si>
  <si>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</si>
  <si>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</si>
  <si>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</si>
  <si>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</si>
  <si>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</si>
  <si>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</si>
  <si>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</si>
  <si>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</si>
  <si>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</si>
  <si>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</si>
  <si>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</si>
  <si>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</si>
  <si>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</si>
  <si>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</si>
  <si>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</si>
  <si>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</si>
  <si>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</si>
  <si>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</si>
  <si>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</si>
  <si>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</si>
  <si>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</si>
  <si>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</si>
  <si>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</si>
  <si>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</si>
  <si>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</si>
  <si>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</si>
  <si>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</si>
  <si>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</si>
  <si>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</si>
  <si>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</si>
  <si>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</si>
  <si>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</si>
  <si>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</si>
  <si>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</si>
  <si>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</si>
  <si>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</si>
  <si>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</si>
  <si>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</si>
  <si>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</si>
  <si>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</si>
  <si>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</si>
  <si>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</si>
  <si>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</si>
  <si>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</si>
  <si>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</si>
  <si>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</si>
  <si>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</si>
  <si>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</si>
  <si>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</si>
  <si>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</si>
  <si>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</si>
  <si>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</si>
  <si>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</si>
  <si>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</si>
  <si>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</si>
  <si>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</si>
  <si>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</si>
  <si>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</si>
  <si>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</si>
  <si>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</si>
  <si>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</si>
  <si>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</si>
  <si>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</si>
  <si>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</si>
  <si>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</si>
  <si>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</si>
  <si>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</si>
  <si>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</si>
  <si>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</si>
  <si>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</si>
  <si>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</si>
  <si>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</si>
  <si>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</si>
  <si>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</si>
  <si>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</si>
  <si>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</si>
  <si>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</si>
  <si>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</si>
  <si>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</si>
  <si>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</si>
  <si>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</si>
  <si>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</si>
  <si>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</si>
  <si>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</si>
  <si>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</si>
  <si>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</si>
  <si>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</si>
  <si>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</si>
  <si>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</si>
  <si>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</si>
  <si>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</si>
  <si>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</si>
  <si>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</si>
  <si>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</si>
  <si>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</si>
  <si>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</si>
  <si>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</si>
  <si>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</si>
  <si>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</si>
  <si>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</si>
  <si>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</si>
  <si>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</si>
  <si>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</si>
  <si>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</si>
  <si>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</si>
  <si>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</si>
  <si>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</si>
  <si>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</si>
  <si>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</si>
  <si>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</si>
  <si>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</si>
  <si>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</si>
  <si>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</si>
  <si>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</si>
  <si>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</si>
  <si>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</si>
  <si>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</si>
  <si>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</si>
  <si>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</si>
  <si>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</si>
  <si>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</si>
  <si>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</si>
  <si>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</si>
  <si>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</si>
  <si>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</si>
  <si>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</si>
  <si>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</si>
  <si>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</si>
  <si>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</si>
  <si>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</si>
  <si>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</si>
  <si>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</si>
  <si>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</si>
  <si>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</si>
  <si>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</si>
  <si>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</si>
  <si>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</si>
  <si>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</si>
  <si>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</si>
  <si>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</si>
  <si>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</si>
  <si>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</si>
  <si>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</si>
  <si>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</si>
  <si>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</si>
  <si>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</si>
  <si>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</si>
  <si>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</si>
  <si>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</si>
  <si>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</si>
  <si>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</si>
  <si>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</si>
  <si>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</si>
  <si>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</si>
  <si>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</si>
  <si>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</si>
  <si>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</si>
  <si>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</si>
  <si>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</si>
  <si>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</si>
  <si>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</si>
  <si>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</si>
  <si>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</si>
  <si>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</si>
  <si>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</si>
  <si>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</si>
  <si>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</si>
  <si>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</si>
  <si>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</si>
  <si>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</si>
  <si>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</si>
  <si>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</si>
  <si>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</si>
  <si>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</si>
  <si>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</si>
  <si>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</si>
  <si>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</si>
  <si>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</si>
  <si>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</si>
  <si>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</si>
  <si>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</si>
  <si>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</si>
  <si>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</si>
  <si>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</si>
  <si>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</si>
  <si>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</si>
  <si>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</si>
  <si>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</si>
  <si>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</si>
  <si>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</si>
  <si>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</si>
  <si>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</si>
  <si>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</si>
  <si>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</si>
  <si>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</si>
  <si>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</si>
  <si>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</si>
  <si>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</si>
  <si>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</si>
  <si>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</si>
  <si>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</si>
  <si>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</si>
  <si>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</si>
  <si>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</si>
  <si>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</si>
  <si>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</si>
  <si>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</si>
  <si>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</si>
  <si>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</si>
  <si>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</si>
  <si>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</si>
  <si>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</si>
  <si>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</si>
  <si>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</si>
  <si>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</si>
  <si>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</si>
  <si>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</si>
  <si>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</si>
  <si>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</si>
  <si>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</si>
  <si>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</si>
  <si>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</si>
  <si>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</si>
  <si>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</si>
  <si>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</si>
  <si>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</si>
  <si>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</si>
  <si>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</si>
  <si>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</si>
  <si>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</si>
  <si>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</si>
  <si>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</si>
  <si>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</si>
  <si>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</si>
  <si>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</si>
  <si>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</si>
  <si>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</si>
  <si>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</si>
  <si>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</si>
  <si>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</si>
  <si>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</si>
  <si>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</si>
  <si>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</si>
  <si>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</si>
  <si>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</si>
  <si>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</si>
  <si>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</si>
  <si>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</si>
  <si>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</si>
  <si>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</si>
  <si>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</si>
  <si>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</si>
  <si>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</si>
  <si>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</si>
  <si>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</si>
  <si>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</si>
  <si>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</si>
  <si>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</si>
  <si>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</si>
  <si>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</si>
  <si>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</si>
  <si>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</si>
  <si>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</si>
  <si>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</si>
  <si>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</si>
  <si>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</si>
  <si>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</si>
  <si>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</si>
  <si>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</si>
  <si>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</si>
  <si>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</si>
  <si>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</si>
  <si>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</si>
  <si>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</si>
  <si>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</si>
  <si>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</si>
  <si>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</si>
  <si>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</si>
  <si>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</si>
  <si>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</si>
  <si>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</si>
  <si>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</si>
  <si>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</si>
  <si>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</si>
  <si>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</si>
  <si>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</si>
  <si>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</si>
  <si>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</si>
  <si>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</si>
  <si>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</si>
  <si>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</si>
  <si>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</si>
  <si>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</si>
  <si>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</si>
  <si>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</si>
  <si>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</si>
  <si>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</si>
  <si>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</si>
  <si>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</si>
  <si>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</si>
  <si>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</si>
  <si>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</si>
  <si>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</si>
  <si>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</si>
  <si>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</si>
  <si>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</si>
  <si>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</si>
  <si>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</si>
  <si>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</si>
  <si>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</si>
  <si>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</si>
  <si>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</si>
  <si>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</si>
  <si>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</si>
  <si>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</si>
  <si>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</si>
  <si>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</si>
  <si>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</si>
  <si>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</si>
  <si>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</si>
  <si>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</si>
  <si>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</si>
  <si>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</si>
  <si>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</si>
  <si>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</si>
  <si>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</si>
  <si>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</si>
  <si>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</si>
  <si>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</si>
  <si>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</si>
  <si>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</si>
  <si>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</si>
  <si>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</si>
  <si>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</si>
  <si>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</si>
  <si>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</si>
  <si>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</si>
  <si>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</si>
  <si>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</si>
  <si>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</si>
  <si>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</si>
  <si>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</si>
  <si>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</si>
  <si>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</si>
  <si>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</si>
  <si>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</si>
  <si>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</si>
  <si>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</si>
  <si>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</si>
  <si>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</si>
  <si>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</si>
  <si>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</si>
  <si>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</si>
  <si>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</si>
  <si>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</si>
  <si>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</si>
  <si>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</si>
  <si>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</si>
  <si>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</si>
  <si>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</si>
  <si>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</si>
  <si>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</si>
  <si>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</si>
  <si>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</si>
  <si>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</si>
  <si>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</si>
  <si>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</si>
  <si>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</si>
  <si>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</si>
  <si>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</si>
  <si>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</si>
  <si>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</si>
  <si>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</si>
  <si>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</si>
  <si>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</si>
  <si>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</si>
  <si>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</si>
  <si>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</si>
  <si>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</si>
  <si>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</si>
  <si>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</si>
  <si>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</si>
  <si>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</si>
  <si>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</si>
  <si>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</si>
  <si>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</si>
  <si>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</si>
  <si>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</si>
  <si>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</si>
  <si>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</si>
  <si>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</si>
  <si>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</si>
  <si>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</si>
  <si>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</si>
  <si>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</si>
  <si>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</si>
  <si>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</si>
  <si>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</si>
  <si>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</si>
  <si>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</si>
  <si>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</si>
  <si>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</si>
  <si>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</si>
  <si>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</si>
  <si>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</si>
  <si>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</si>
  <si>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</si>
  <si>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</si>
  <si>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</si>
  <si>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</si>
  <si>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</si>
  <si>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</si>
  <si>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</si>
  <si>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</si>
  <si>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</si>
  <si>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</si>
  <si>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</si>
  <si>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</si>
  <si>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</si>
  <si>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</si>
  <si>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</si>
  <si>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</si>
  <si>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</si>
  <si>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</si>
  <si>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</si>
  <si>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</si>
  <si>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</si>
  <si>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</si>
  <si>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</si>
  <si>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</si>
  <si>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</si>
  <si>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</si>
  <si>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</si>
  <si>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</si>
  <si>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</si>
  <si>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</si>
  <si>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</si>
  <si>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</si>
  <si>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</si>
  <si>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</si>
  <si>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</si>
  <si>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</si>
  <si>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</si>
  <si>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</si>
  <si>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</si>
  <si>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</si>
  <si>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</si>
  <si>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</si>
  <si>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</si>
  <si>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</si>
  <si>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</si>
  <si>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</si>
  <si>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</si>
  <si>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</si>
  <si>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</si>
  <si>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</si>
  <si>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</si>
  <si>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</si>
  <si>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</si>
  <si>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</si>
  <si>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</si>
  <si>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</si>
  <si>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</si>
  <si>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</si>
  <si>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</si>
  <si>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</si>
  <si>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</si>
  <si>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</si>
  <si>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</si>
  <si>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</si>
  <si>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</si>
  <si>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</si>
  <si>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</si>
  <si>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</si>
  <si>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</si>
  <si>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</si>
  <si>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</si>
  <si>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</si>
  <si>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</si>
  <si>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</si>
  <si>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</si>
  <si>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</si>
  <si>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</si>
  <si>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</si>
  <si>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</si>
  <si>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</si>
  <si>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</si>
  <si>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</si>
  <si>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</si>
  <si>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</si>
  <si>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</si>
  <si>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</si>
  <si>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</si>
  <si>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</si>
  <si>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</si>
  <si>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</si>
  <si>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</si>
  <si>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</si>
  <si>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</si>
  <si>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</si>
  <si>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</si>
  <si>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</si>
  <si>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</si>
  <si>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</si>
  <si>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</si>
  <si>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</si>
  <si>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</si>
  <si>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</si>
  <si>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</si>
  <si>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</si>
  <si>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</si>
  <si>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</si>
  <si>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</si>
  <si>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</si>
  <si>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</si>
  <si>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</si>
  <si>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</si>
  <si>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</si>
  <si>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</si>
  <si>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</si>
  <si>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</si>
  <si>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</si>
  <si>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</si>
  <si>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</si>
  <si>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</si>
  <si>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</si>
  <si>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</si>
  <si>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</si>
  <si>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</si>
  <si>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</si>
  <si>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</si>
  <si>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</si>
  <si>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</si>
  <si>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</si>
  <si>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</si>
  <si>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</si>
  <si>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</si>
  <si>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</si>
  <si>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</si>
  <si>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</si>
  <si>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</si>
  <si>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</si>
  <si>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</si>
  <si>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</si>
  <si>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</si>
  <si>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</si>
  <si>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</si>
  <si>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</si>
  <si>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</si>
  <si>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</si>
  <si>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</si>
  <si>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</si>
  <si>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</si>
  <si>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</si>
  <si>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</si>
  <si>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</si>
  <si>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</si>
  <si>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</si>
  <si>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</si>
  <si>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</si>
  <si>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</si>
  <si>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</si>
  <si>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</si>
  <si>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</si>
  <si>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</si>
  <si>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</si>
  <si>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</si>
  <si>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</si>
  <si>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</si>
  <si>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</si>
  <si>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</si>
  <si>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</si>
  <si>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</si>
  <si>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</si>
  <si>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</si>
  <si>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</si>
  <si>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</si>
  <si>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</si>
  <si>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</si>
  <si>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</si>
  <si>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</si>
  <si>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</si>
  <si>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</si>
  <si>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</si>
  <si>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</si>
  <si>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</si>
  <si>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</si>
  <si>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</si>
  <si>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</si>
  <si>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</si>
  <si>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</si>
  <si>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</si>
  <si>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</si>
  <si>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</si>
  <si>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</si>
  <si>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</si>
  <si>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</si>
  <si>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</si>
  <si>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</si>
  <si>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</si>
  <si>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</si>
  <si>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</si>
  <si>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</si>
  <si>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</si>
  <si>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</si>
  <si>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</si>
  <si>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</si>
  <si>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</si>
  <si>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</si>
  <si>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</si>
  <si>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</si>
  <si>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</si>
  <si>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</si>
  <si>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</si>
  <si>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</si>
  <si>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</si>
  <si>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</si>
  <si>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</si>
  <si>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</si>
  <si>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</si>
  <si>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</si>
  <si>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</si>
  <si>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</si>
  <si>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</si>
  <si>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</si>
  <si>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</si>
  <si>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</si>
  <si>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</si>
  <si>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</si>
  <si>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</si>
  <si>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</si>
  <si>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</si>
  <si>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</si>
  <si>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</si>
  <si>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</si>
  <si>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</si>
  <si>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</si>
  <si>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</si>
  <si>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</si>
  <si>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</si>
  <si>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</si>
  <si>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</si>
  <si>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</si>
  <si>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</si>
  <si>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</si>
  <si>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</si>
  <si>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</si>
  <si>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</si>
  <si>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</si>
  <si>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</si>
  <si>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</si>
  <si>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</si>
  <si>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</si>
  <si>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</si>
  <si>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</si>
  <si>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</si>
  <si>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</si>
  <si>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</si>
  <si>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</si>
  <si>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</si>
  <si>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</si>
  <si>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</si>
  <si>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</si>
  <si>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</si>
  <si>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</si>
  <si>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</si>
  <si>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</si>
  <si>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</si>
  <si>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</si>
  <si>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</si>
  <si>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</si>
  <si>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</si>
  <si>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</si>
  <si>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</si>
  <si>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</si>
  <si>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</si>
  <si>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</si>
  <si>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</si>
  <si>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</si>
  <si>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</si>
  <si>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</si>
  <si>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</si>
  <si>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</si>
  <si>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</si>
  <si>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</si>
  <si>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</si>
  <si>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</si>
  <si>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</si>
  <si>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</si>
  <si>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</si>
  <si>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</si>
  <si>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</si>
  <si>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</si>
  <si>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</si>
  <si>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</si>
  <si>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</si>
  <si>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</si>
  <si>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</si>
  <si>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</si>
  <si>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</si>
  <si>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</si>
  <si>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</si>
  <si>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</si>
  <si>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</si>
  <si>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</si>
  <si>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</si>
  <si>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</si>
  <si>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</si>
  <si>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</si>
  <si>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</si>
  <si>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</si>
  <si>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</si>
  <si>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</si>
  <si>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</si>
  <si>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</si>
  <si>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</si>
  <si>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</si>
  <si>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</si>
  <si>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</si>
  <si>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</si>
  <si>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</si>
  <si>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</si>
  <si>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</si>
  <si>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</si>
  <si>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</si>
  <si>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</si>
  <si>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</si>
  <si>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</si>
  <si>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</si>
  <si>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</si>
  <si>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</si>
  <si>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</si>
  <si>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</si>
  <si>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</si>
  <si>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</si>
  <si>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</si>
  <si>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</si>
  <si>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</si>
  <si>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</si>
  <si>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</si>
  <si>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</si>
  <si>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</si>
  <si>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</si>
  <si>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</si>
  <si>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</si>
  <si>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</si>
  <si>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</si>
  <si>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</si>
  <si>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</si>
  <si>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</si>
  <si>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</si>
  <si>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</si>
  <si>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</si>
  <si>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</si>
  <si>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</si>
  <si>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</si>
  <si>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</si>
  <si>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</si>
  <si>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</si>
  <si>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</si>
  <si>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</si>
  <si>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</si>
  <si>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</si>
  <si>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</si>
  <si>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</si>
  <si>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</si>
  <si>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</si>
  <si>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</si>
  <si>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</si>
  <si>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</si>
  <si>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</si>
  <si>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</si>
  <si>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</si>
  <si>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</si>
  <si>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</si>
  <si>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</si>
  <si>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</si>
  <si>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</si>
  <si>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</si>
  <si>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</si>
  <si>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</si>
  <si>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</si>
  <si>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</si>
  <si>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</si>
  <si>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</si>
  <si>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</si>
  <si>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</si>
  <si>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</si>
  <si>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</si>
  <si>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</si>
  <si>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</si>
  <si>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</si>
  <si>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</si>
  <si>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</si>
  <si>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</si>
  <si>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</si>
  <si>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</si>
  <si>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</si>
  <si>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</si>
  <si>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</si>
  <si>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</si>
  <si>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</si>
  <si>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</si>
  <si>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</si>
  <si>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</si>
  <si>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</si>
  <si>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</si>
  <si>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</si>
  <si>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</si>
  <si>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</si>
  <si>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</si>
  <si>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</si>
  <si>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</si>
  <si>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</si>
  <si>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</si>
  <si>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</si>
  <si>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</si>
  <si>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</si>
  <si>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</si>
  <si>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</si>
  <si>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</si>
  <si>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</si>
  <si>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</si>
  <si>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</si>
  <si>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</si>
  <si>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</si>
  <si>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</si>
  <si>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</si>
  <si>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</si>
  <si>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</si>
  <si>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</si>
  <si>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</si>
  <si>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</si>
  <si>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</si>
  <si>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</si>
  <si>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</si>
  <si>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</si>
  <si>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</si>
  <si>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</si>
  <si>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</si>
  <si>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</si>
  <si>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</si>
  <si>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</si>
  <si>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</si>
  <si>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</si>
  <si>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</si>
  <si>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</si>
  <si>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</si>
  <si>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</si>
  <si>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</si>
  <si>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</si>
  <si>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</si>
  <si>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</si>
  <si>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</si>
  <si>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</si>
  <si>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</si>
  <si>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</si>
  <si>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</si>
  <si>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</si>
  <si>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</si>
  <si>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</si>
  <si>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</si>
  <si>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</si>
  <si>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</si>
  <si>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</si>
  <si>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</si>
  <si>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</si>
  <si>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</si>
  <si>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</si>
  <si>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</si>
  <si>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</si>
  <si>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</si>
  <si>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</si>
  <si>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</si>
  <si>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</si>
  <si>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</si>
  <si>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</si>
  <si>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</si>
  <si>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</si>
  <si>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</si>
  <si>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</si>
  <si>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</si>
  <si>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</si>
  <si>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</si>
  <si>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</si>
  <si>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</si>
  <si>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</si>
  <si>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</si>
  <si>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</si>
  <si>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</si>
  <si>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</si>
  <si>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</si>
  <si>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</si>
  <si>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</si>
  <si>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</si>
  <si>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</si>
  <si>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</si>
  <si>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</si>
  <si>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</si>
  <si>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</si>
  <si>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</si>
  <si>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</si>
  <si>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</si>
  <si>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</si>
  <si>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</si>
  <si>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</si>
  <si>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</si>
  <si>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</si>
  <si>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</si>
  <si>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</si>
  <si>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</si>
  <si>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</si>
  <si>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</si>
  <si>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</si>
  <si>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</si>
  <si>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</si>
  <si>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</si>
  <si>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</si>
  <si>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</si>
  <si>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</si>
  <si>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</si>
  <si>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</si>
  <si>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</si>
  <si>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</si>
  <si>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</si>
  <si>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</si>
  <si>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</si>
  <si>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</si>
  <si>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</si>
  <si>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</si>
  <si>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</si>
  <si>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</si>
  <si>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</si>
  <si>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</si>
  <si>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</si>
  <si>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</si>
  <si>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</si>
  <si>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</si>
  <si>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</si>
  <si>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</si>
  <si>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</si>
  <si>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</si>
  <si>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</si>
  <si>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</si>
  <si>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</si>
  <si>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</si>
  <si>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</si>
  <si>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</si>
  <si>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</si>
  <si>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</si>
  <si>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</si>
  <si>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</si>
  <si>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</si>
  <si>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</si>
  <si>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</si>
  <si>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</si>
  <si>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</si>
  <si>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</si>
  <si>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</si>
  <si>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</si>
  <si>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</si>
  <si>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</si>
  <si>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</si>
  <si>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</si>
  <si>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</si>
  <si>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</si>
  <si>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</si>
  <si>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</si>
  <si>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</si>
  <si>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</si>
  <si>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</si>
  <si>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</si>
  <si>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</si>
  <si>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</si>
  <si>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</si>
  <si>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</si>
  <si>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</si>
  <si>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</si>
  <si>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</si>
  <si>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</si>
  <si>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</si>
  <si>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</si>
  <si>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</si>
  <si>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</si>
  <si>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</si>
  <si>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</si>
  <si>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</si>
  <si>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</si>
  <si>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</si>
  <si>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</si>
  <si>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</si>
  <si>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</si>
  <si>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</si>
  <si>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</si>
  <si>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</si>
  <si>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</si>
  <si>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</si>
  <si>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</si>
  <si>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</si>
  <si>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</si>
  <si>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</si>
  <si>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</si>
  <si>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</si>
  <si>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</si>
  <si>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</si>
  <si>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</si>
  <si>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</si>
  <si>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</si>
  <si>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</si>
  <si>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</si>
  <si>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</si>
  <si>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</si>
  <si>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</si>
  <si>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</si>
  <si>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</si>
  <si>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</si>
  <si>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</si>
  <si>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</si>
  <si>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</si>
  <si>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</si>
  <si>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</si>
  <si>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</si>
  <si>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</si>
  <si>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</si>
  <si>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</si>
  <si>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</si>
  <si>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</si>
  <si>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</si>
  <si>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</si>
  <si>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</si>
  <si>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</si>
  <si>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</si>
  <si>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</si>
  <si>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</si>
  <si>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</si>
  <si>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</si>
  <si>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</si>
  <si>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</si>
  <si>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</si>
  <si>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</si>
  <si>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</si>
  <si>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</si>
  <si>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</si>
  <si>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</si>
  <si>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</si>
  <si>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</si>
  <si>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</si>
  <si>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</si>
  <si>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</si>
  <si>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</si>
  <si>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</si>
  <si>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</si>
  <si>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</si>
  <si>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</si>
  <si>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</si>
  <si>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</si>
  <si>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</si>
  <si>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</si>
  <si>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</si>
  <si>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</si>
  <si>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</si>
  <si>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</si>
  <si>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</si>
  <si>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</si>
  <si>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</si>
  <si>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</si>
  <si>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</si>
  <si>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</si>
  <si>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</si>
  <si>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</si>
  <si>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</si>
  <si>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</si>
  <si>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</si>
  <si>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</si>
  <si>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</si>
  <si>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</si>
  <si>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</si>
  <si>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</si>
  <si>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</si>
  <si>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</si>
  <si>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</si>
  <si>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</si>
  <si>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</si>
  <si>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</si>
  <si>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</si>
  <si>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</si>
  <si>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</si>
  <si>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</si>
  <si>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</si>
  <si>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</si>
  <si>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</si>
  <si>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</si>
  <si>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</si>
  <si>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</si>
  <si>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</si>
  <si>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</si>
  <si>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</si>
  <si>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</si>
  <si>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</si>
  <si>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</si>
  <si>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</si>
  <si>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</si>
  <si>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</si>
  <si>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</si>
  <si>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</si>
  <si>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</si>
  <si>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</si>
  <si>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</si>
  <si>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</si>
  <si>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</si>
  <si>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</si>
  <si>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</si>
  <si>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</si>
  <si>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</si>
  <si>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</si>
  <si>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</si>
  <si>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</si>
  <si>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</si>
  <si>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</si>
  <si>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</si>
  <si>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</si>
  <si>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</si>
  <si>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</si>
  <si>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</si>
  <si>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</si>
  <si>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</si>
  <si>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</si>
  <si>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</si>
  <si>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</si>
  <si>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</si>
  <si>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</si>
  <si>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</si>
  <si>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</si>
  <si>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</si>
  <si>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</si>
  <si>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</si>
  <si>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</si>
  <si>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</si>
  <si>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</si>
  <si>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</si>
  <si>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</si>
  <si>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</si>
  <si>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</si>
  <si>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</si>
  <si>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</si>
  <si>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</si>
  <si>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</si>
  <si>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</si>
  <si>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</si>
  <si>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</si>
  <si>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</si>
  <si>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</si>
  <si>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</si>
  <si>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</si>
  <si>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</si>
  <si>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</si>
  <si>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</si>
  <si>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</si>
  <si>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</si>
  <si>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</si>
  <si>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</si>
  <si>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</si>
  <si>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</si>
  <si>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</si>
  <si>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</si>
  <si>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</si>
  <si>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</si>
  <si>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</si>
  <si>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</si>
  <si>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</si>
  <si>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</si>
  <si>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</si>
  <si>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</si>
  <si>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</si>
  <si>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</si>
  <si>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</si>
  <si>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</si>
  <si>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</si>
  <si>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</si>
  <si>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</si>
  <si>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</si>
  <si>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</si>
  <si>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</si>
  <si>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</si>
  <si>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</si>
  <si>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</si>
  <si>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</si>
  <si>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</si>
  <si>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</si>
  <si>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</si>
  <si>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</si>
  <si>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</si>
  <si>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</si>
  <si>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</si>
  <si>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</si>
  <si>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</si>
  <si>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</si>
  <si>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</si>
  <si>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</si>
  <si>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</si>
  <si>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</si>
  <si>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</si>
  <si>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</si>
  <si>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</si>
  <si>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</si>
  <si>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</si>
  <si>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</si>
  <si>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</si>
  <si>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</si>
  <si>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</si>
  <si>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</si>
  <si>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</si>
  <si>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</si>
  <si>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</si>
  <si>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</si>
  <si>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</si>
  <si>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</si>
  <si>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</si>
  <si>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</si>
  <si>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</si>
  <si>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</si>
  <si>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</si>
  <si>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</si>
  <si>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</si>
  <si>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</si>
  <si>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</si>
  <si>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</si>
  <si>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</si>
  <si>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</si>
  <si>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</si>
  <si>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</si>
  <si>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</si>
  <si>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</si>
  <si>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</si>
  <si>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</si>
  <si>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</si>
  <si>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</si>
  <si>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</si>
  <si>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</si>
  <si>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</si>
  <si>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</si>
  <si>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</si>
  <si>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</si>
  <si>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</si>
  <si>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</si>
  <si>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</si>
  <si>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</si>
  <si>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</si>
  <si>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</si>
  <si>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</si>
  <si>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</si>
  <si>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</si>
  <si>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</si>
  <si>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</si>
  <si>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</si>
  <si>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</si>
  <si>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</si>
  <si>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</si>
  <si>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</si>
  <si>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</si>
  <si>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</si>
  <si>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</si>
  <si>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</si>
  <si>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</si>
  <si>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</si>
  <si>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</si>
  <si>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</si>
  <si>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</si>
  <si>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</si>
  <si>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</si>
  <si>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</si>
  <si>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</si>
  <si>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</si>
  <si>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</si>
  <si>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</si>
  <si>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</si>
  <si>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</si>
  <si>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</si>
  <si>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</si>
  <si>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</si>
  <si>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</si>
  <si>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</si>
  <si>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</si>
  <si>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</si>
  <si>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</si>
  <si>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</si>
  <si>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</si>
  <si>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</si>
  <si>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</si>
  <si>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</si>
  <si>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</si>
  <si>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</si>
  <si>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</si>
  <si>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</si>
  <si>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</si>
  <si>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</si>
  <si>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</si>
  <si>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</si>
  <si>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</si>
  <si>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</si>
  <si>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</si>
  <si>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</si>
  <si>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</si>
  <si>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</si>
  <si>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</si>
  <si>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</si>
  <si>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</si>
  <si>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</si>
  <si>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</si>
  <si>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</si>
  <si>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</si>
  <si>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</si>
  <si>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</si>
  <si>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</si>
  <si>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</si>
  <si>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</si>
  <si>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</si>
  <si>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</si>
  <si>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</si>
  <si>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</si>
  <si>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</si>
  <si>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</si>
  <si>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</si>
  <si>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</si>
  <si>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</si>
  <si>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</si>
  <si>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</si>
  <si>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</si>
  <si>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</si>
  <si>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</si>
  <si>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</si>
  <si>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</si>
  <si>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</si>
  <si>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</si>
  <si>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</si>
  <si>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</si>
  <si>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</si>
  <si>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</si>
  <si>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</si>
  <si>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</si>
  <si>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</si>
  <si>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</si>
  <si>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</si>
  <si>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</si>
  <si>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</si>
  <si>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</si>
  <si>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</si>
  <si>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</si>
  <si>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</si>
  <si>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</si>
  <si>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</si>
  <si>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</si>
  <si>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</si>
  <si>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</si>
  <si>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</si>
  <si>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</si>
  <si>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</si>
  <si>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</si>
  <si>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</si>
  <si>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</si>
  <si>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</si>
  <si>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</si>
  <si>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</si>
  <si>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</si>
  <si>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</si>
  <si>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</si>
  <si>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</si>
  <si>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</si>
  <si>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</si>
  <si>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</si>
  <si>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</si>
  <si>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</si>
  <si>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</si>
  <si>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</si>
  <si>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</si>
  <si>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</si>
  <si>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</si>
  <si>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</si>
  <si>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</si>
  <si>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</si>
  <si>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</si>
  <si>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</si>
  <si>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</si>
  <si>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</si>
  <si>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</si>
  <si>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</si>
  <si>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</si>
  <si>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</si>
  <si>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</si>
  <si>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</si>
  <si>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</si>
  <si>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</si>
  <si>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</si>
  <si>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</si>
  <si>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</si>
  <si>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</si>
  <si>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</si>
  <si>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</si>
  <si>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</si>
  <si>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</si>
  <si>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</si>
  <si>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</si>
  <si>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</si>
  <si>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</si>
  <si>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</si>
  <si>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</si>
  <si>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</si>
  <si>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</si>
  <si>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</si>
  <si>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</si>
  <si>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</si>
  <si>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</si>
  <si>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</si>
  <si>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</si>
  <si>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</si>
  <si>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</si>
  <si>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</si>
  <si>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</si>
  <si>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</si>
  <si>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</si>
  <si>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</si>
  <si>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</si>
  <si>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</si>
  <si>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</si>
  <si>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</si>
  <si>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</si>
  <si>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</si>
  <si>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</si>
  <si>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</si>
  <si>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</si>
  <si>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</si>
  <si>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</si>
  <si>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</si>
  <si>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</si>
  <si>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</si>
  <si>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</si>
  <si>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</si>
  <si>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</si>
  <si>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</si>
  <si>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</si>
  <si>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</si>
  <si>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</si>
  <si>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</si>
  <si>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</si>
  <si>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</si>
  <si>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</si>
  <si>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</si>
  <si>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</si>
  <si>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</si>
  <si>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</si>
  <si>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</si>
  <si>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</si>
  <si>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</si>
  <si>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</si>
  <si>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</si>
  <si>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</si>
  <si>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</si>
  <si>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</si>
  <si>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</si>
  <si>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</si>
  <si>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</si>
  <si>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</si>
  <si>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</si>
  <si>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</si>
  <si>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</si>
  <si>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</si>
  <si>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</si>
  <si>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</si>
  <si>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</si>
  <si>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</si>
  <si>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</si>
  <si>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</si>
  <si>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</si>
  <si>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</si>
  <si>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</si>
  <si>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</si>
  <si>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</si>
  <si>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</si>
  <si>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</si>
  <si>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</si>
  <si>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</si>
  <si>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</si>
  <si>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</si>
  <si>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</si>
  <si>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</si>
  <si>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</si>
  <si>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</si>
  <si>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</si>
  <si>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</si>
  <si>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</si>
  <si>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</si>
  <si>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</si>
  <si>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</si>
  <si>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</si>
  <si>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</si>
  <si>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</si>
  <si>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</si>
  <si>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</si>
  <si>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</si>
  <si>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</si>
  <si>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</si>
  <si>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</si>
  <si>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</si>
  <si>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</si>
  <si>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</si>
  <si>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</si>
  <si>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</si>
  <si>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</si>
  <si>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</si>
  <si>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</si>
  <si>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</si>
  <si>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</si>
  <si>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</si>
  <si>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</si>
  <si>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</si>
  <si>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</si>
  <si>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</si>
  <si>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</si>
  <si>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</si>
  <si>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</si>
  <si>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</si>
  <si>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</si>
  <si>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</si>
  <si>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</si>
  <si>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</si>
  <si>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</si>
  <si>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</si>
  <si>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</si>
  <si>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</si>
  <si>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</si>
  <si>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</si>
  <si>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</si>
  <si>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</si>
  <si>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</si>
  <si>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</si>
  <si>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</si>
  <si>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</si>
  <si>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</si>
  <si>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</si>
  <si>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</si>
  <si>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</si>
  <si>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</si>
  <si>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</si>
  <si>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</si>
  <si>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</si>
  <si>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</si>
  <si>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</si>
  <si>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</si>
  <si>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</si>
  <si>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</si>
  <si>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</si>
  <si>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</si>
  <si>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</si>
  <si>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</si>
  <si>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</si>
  <si>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</si>
  <si>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</si>
  <si>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</si>
  <si>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</si>
  <si>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</si>
  <si>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</si>
  <si>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</si>
  <si>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</si>
  <si>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</si>
  <si>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</si>
  <si>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</si>
  <si>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</si>
  <si>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</si>
  <si>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</si>
  <si>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</si>
  <si>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</si>
  <si>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</si>
  <si>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</si>
  <si>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</si>
  <si>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</si>
  <si>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</si>
  <si>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</si>
  <si>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</si>
  <si>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</si>
  <si>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</si>
  <si>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</si>
  <si>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</si>
  <si>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</si>
  <si>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</si>
  <si>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</si>
  <si>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</si>
  <si>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</si>
  <si>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</si>
  <si>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</si>
  <si>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</si>
  <si>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</si>
  <si>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</si>
  <si>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</si>
  <si>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</si>
  <si>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</si>
  <si>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</si>
  <si>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</si>
  <si>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</si>
  <si>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</si>
  <si>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</si>
  <si>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</si>
  <si>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</si>
  <si>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</si>
  <si>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</si>
  <si>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</si>
  <si>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</si>
  <si>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</si>
  <si>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</si>
  <si>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</si>
  <si>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</si>
  <si>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</si>
  <si>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</si>
  <si>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</si>
  <si>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</si>
  <si>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</si>
  <si>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</si>
  <si>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</si>
  <si>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</si>
  <si>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</si>
  <si>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</si>
  <si>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</si>
  <si>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</si>
  <si>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</si>
  <si>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</si>
  <si>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</si>
  <si>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</si>
  <si>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</si>
  <si>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</si>
  <si>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</si>
  <si>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</si>
  <si>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</si>
  <si>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</si>
  <si>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</si>
  <si>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</si>
  <si>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</si>
  <si>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</si>
  <si>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</si>
  <si>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</si>
  <si>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</si>
  <si>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</si>
  <si>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</si>
  <si>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</si>
  <si>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</si>
  <si>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</si>
  <si>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</si>
  <si>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</si>
  <si>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</si>
  <si>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</si>
  <si>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</si>
  <si>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</si>
  <si>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</si>
  <si>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</si>
  <si>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</si>
  <si>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</si>
  <si>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</si>
  <si>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</si>
  <si>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</si>
  <si>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</si>
  <si>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</si>
  <si>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</si>
  <si>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</si>
  <si>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</si>
  <si>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</si>
  <si>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</si>
  <si>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</si>
  <si>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</si>
  <si>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</si>
  <si>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</si>
  <si>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</si>
  <si>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</si>
  <si>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</si>
  <si>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</si>
  <si>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</si>
  <si>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</si>
  <si>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</si>
  <si>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</si>
  <si>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</si>
  <si>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</si>
  <si>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</si>
  <si>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</si>
  <si>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</si>
  <si>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</si>
  <si>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</si>
  <si>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</si>
  <si>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</si>
  <si>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</si>
  <si>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</si>
  <si>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</si>
  <si>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</si>
  <si>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</si>
  <si>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</si>
  <si>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</si>
  <si>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</si>
  <si>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</si>
  <si>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</si>
  <si>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</si>
  <si>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</si>
  <si>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</si>
  <si>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</si>
  <si>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</si>
  <si>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</si>
  <si>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</si>
  <si>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</si>
  <si>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</si>
  <si>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</si>
  <si>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</si>
  <si>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</si>
  <si>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</si>
  <si>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</si>
  <si>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</si>
  <si>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</si>
  <si>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</si>
  <si>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</si>
  <si>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</si>
  <si>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</si>
  <si>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</si>
  <si>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</si>
  <si>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</si>
  <si>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</si>
  <si>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</si>
  <si>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</si>
  <si>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</si>
  <si>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</si>
  <si>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</si>
  <si>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</si>
  <si>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</si>
  <si>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</si>
  <si>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</si>
  <si>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</si>
  <si>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</si>
  <si>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</si>
  <si>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</si>
  <si>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</si>
  <si>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</si>
  <si>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</si>
  <si>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</si>
  <si>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</si>
  <si>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</si>
  <si>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</si>
  <si>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</si>
  <si>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</si>
  <si>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</si>
  <si>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</si>
  <si>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</si>
  <si>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</si>
  <si>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</si>
  <si>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</si>
  <si>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</si>
  <si>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</si>
  <si>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</si>
  <si>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</si>
  <si>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</si>
  <si>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</si>
  <si>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</si>
  <si>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</si>
  <si>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</si>
  <si>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</si>
  <si>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</si>
  <si>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</si>
  <si>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</si>
  <si>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</si>
  <si>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</si>
  <si>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</si>
  <si>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</si>
  <si>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</si>
  <si>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</si>
  <si>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</si>
  <si>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</si>
  <si>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</si>
  <si>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</si>
  <si>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</si>
  <si>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</si>
  <si>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</si>
  <si>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</si>
  <si>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</si>
  <si>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</si>
  <si>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</si>
  <si>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</si>
  <si>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</si>
  <si>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</si>
  <si>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</si>
  <si>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</si>
  <si>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</si>
  <si>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</si>
  <si>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</si>
  <si>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</si>
  <si>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</si>
  <si>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</si>
  <si>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</si>
  <si>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</si>
  <si>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</si>
  <si>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</si>
  <si>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</si>
  <si>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</si>
  <si>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</si>
  <si>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</si>
  <si>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</si>
  <si>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</si>
  <si>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</si>
  <si>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</si>
  <si>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</si>
  <si>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</si>
  <si>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</si>
  <si>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</si>
  <si>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</si>
  <si>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</si>
  <si>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</si>
  <si>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</si>
  <si>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</si>
  <si>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</si>
  <si>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</si>
  <si>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</si>
  <si>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</si>
  <si>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</si>
  <si>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</si>
  <si>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</si>
  <si>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</si>
  <si>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</si>
  <si>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</si>
  <si>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</si>
  <si>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</si>
  <si>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</si>
  <si>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</si>
  <si>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</si>
  <si>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</si>
  <si>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</si>
  <si>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</si>
  <si>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</si>
  <si>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</si>
  <si>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</si>
  <si>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</si>
  <si>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</si>
  <si>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</si>
  <si>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</si>
  <si>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</si>
  <si>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</si>
  <si>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</si>
  <si>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</si>
  <si>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</si>
  <si>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</si>
  <si>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</si>
  <si>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</si>
  <si>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</si>
  <si>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</si>
  <si>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</si>
  <si>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</si>
  <si>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</si>
  <si>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</si>
  <si>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</si>
  <si>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</si>
  <si>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</si>
  <si>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</si>
  <si>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</si>
  <si>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</si>
  <si>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</si>
  <si>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</si>
  <si>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</si>
  <si>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</si>
  <si>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</si>
  <si>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</si>
  <si>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</si>
  <si>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</si>
  <si>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</si>
  <si>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</si>
  <si>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</si>
  <si>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</si>
  <si>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</si>
  <si>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</si>
  <si>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</si>
  <si>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</si>
  <si>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</si>
  <si>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</si>
  <si>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</si>
  <si>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</si>
  <si>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</si>
  <si>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</si>
  <si>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</si>
  <si>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</si>
  <si>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</si>
  <si>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</si>
  <si>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</si>
  <si>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</si>
  <si>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</si>
  <si>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</si>
  <si>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</si>
  <si>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</si>
  <si>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</si>
  <si>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</si>
  <si>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</si>
  <si>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</si>
  <si>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</si>
  <si>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</si>
  <si>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</si>
  <si>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</si>
  <si>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</si>
  <si>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</si>
  <si>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</si>
  <si>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</si>
  <si>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</si>
  <si>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</si>
  <si>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</si>
  <si>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</si>
  <si>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</si>
  <si>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</si>
  <si>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</si>
  <si>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</si>
  <si>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</si>
  <si>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</si>
  <si>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</si>
  <si>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</si>
  <si>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</si>
  <si>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</si>
  <si>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</si>
  <si>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</si>
  <si>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</si>
  <si>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</si>
  <si>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</si>
  <si>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</si>
  <si>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</si>
  <si>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</si>
  <si>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</si>
  <si>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</si>
  <si>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</si>
  <si>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</si>
  <si>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</si>
  <si>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</si>
  <si>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</si>
  <si>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</si>
  <si>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</si>
  <si>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</si>
  <si>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</si>
  <si>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</si>
  <si>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</si>
  <si>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</si>
  <si>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</si>
  <si>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</si>
  <si>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</si>
  <si>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</si>
  <si>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</si>
  <si>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</si>
  <si>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</si>
  <si>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</si>
  <si>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</si>
  <si>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</si>
  <si>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</si>
  <si>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</si>
  <si>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</si>
  <si>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</si>
  <si>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</si>
  <si>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</si>
  <si>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</si>
  <si>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</si>
  <si>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</si>
  <si>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</si>
  <si>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</si>
  <si>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</si>
  <si>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</si>
  <si>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</si>
  <si>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</si>
  <si>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</si>
  <si>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</si>
  <si>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</si>
  <si>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</si>
  <si>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</si>
  <si>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</si>
  <si>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</si>
  <si>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</si>
  <si>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</si>
  <si>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</si>
  <si>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</si>
  <si>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</si>
  <si>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</si>
  <si>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</si>
  <si>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</si>
  <si>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</si>
  <si>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</si>
  <si>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</si>
  <si>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</si>
  <si>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</si>
  <si>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</si>
  <si>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</si>
  <si>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</si>
  <si>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</si>
  <si>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</si>
  <si>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</si>
  <si>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</si>
  <si>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</si>
  <si>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</si>
  <si>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</si>
  <si>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</si>
  <si>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</si>
  <si>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</si>
  <si>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</si>
  <si>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</si>
  <si>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</si>
  <si>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</si>
  <si>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</si>
  <si>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</si>
  <si>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</si>
  <si>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</si>
  <si>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</si>
  <si>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</si>
  <si>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</si>
  <si>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</si>
  <si>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</si>
  <si>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</si>
  <si>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</si>
  <si>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</si>
  <si>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</si>
  <si>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</si>
  <si>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</si>
  <si>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</si>
  <si>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</si>
  <si>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</si>
  <si>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</si>
  <si>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</si>
  <si>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</si>
  <si>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</si>
  <si>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</si>
  <si>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</si>
  <si>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</si>
  <si>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</si>
  <si>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</si>
  <si>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</si>
  <si>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</si>
  <si>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</si>
  <si>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</si>
  <si>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</si>
  <si>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</si>
  <si>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</si>
  <si>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</si>
  <si>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</si>
  <si>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</si>
  <si>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</si>
  <si>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</si>
  <si>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</si>
  <si>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</si>
  <si>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</si>
  <si>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</si>
  <si>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</si>
  <si>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</si>
  <si>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</si>
  <si>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</si>
  <si>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</si>
  <si>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</si>
  <si>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</si>
  <si>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</si>
  <si>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</si>
  <si>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</si>
  <si>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</si>
  <si>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</si>
  <si>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</si>
  <si>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</si>
  <si>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</si>
  <si>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</si>
  <si>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</si>
  <si>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</si>
  <si>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</si>
  <si>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</si>
  <si>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</si>
  <si>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</si>
  <si>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</si>
  <si>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</si>
  <si>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</si>
  <si>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</si>
  <si>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</si>
  <si>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</si>
  <si>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</si>
  <si>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</si>
  <si>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</si>
  <si>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</si>
  <si>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</si>
  <si>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</si>
  <si>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</si>
  <si>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</si>
  <si>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</si>
  <si>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</si>
  <si>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</si>
  <si>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</si>
  <si>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</si>
  <si>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</si>
  <si>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</si>
  <si>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</si>
  <si>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</si>
  <si>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</si>
  <si>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</si>
  <si>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</si>
  <si>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</si>
  <si>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</si>
  <si>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</si>
  <si>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</si>
  <si>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</si>
  <si>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</si>
  <si>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</si>
  <si>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</si>
  <si>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</si>
  <si>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</si>
  <si>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</si>
  <si>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</si>
  <si>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</si>
  <si>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</si>
  <si>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</si>
  <si>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</si>
  <si>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</si>
  <si>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</si>
  <si>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</si>
  <si>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</si>
  <si>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</si>
  <si>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</si>
  <si>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</si>
  <si>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</si>
  <si>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</si>
  <si>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</si>
  <si>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</si>
  <si>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</si>
  <si>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</si>
  <si>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</si>
  <si>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</si>
  <si>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</si>
  <si>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</si>
  <si>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</si>
  <si>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</si>
  <si>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</si>
  <si>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</si>
  <si>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</si>
  <si>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</si>
  <si>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</si>
  <si>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</si>
  <si>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</si>
  <si>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</si>
  <si>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</si>
  <si>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</si>
  <si>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</si>
  <si>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</si>
  <si>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</si>
  <si>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</si>
  <si>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</si>
  <si>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</si>
  <si>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</si>
  <si>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</si>
  <si>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</si>
  <si>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</si>
  <si>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</si>
  <si>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</si>
  <si>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</si>
  <si>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</si>
  <si>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</si>
  <si>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</si>
  <si>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</si>
  <si>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</si>
  <si>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</si>
  <si>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</si>
  <si>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</si>
  <si>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</si>
  <si>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</si>
  <si>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</si>
  <si>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</si>
  <si>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</si>
  <si>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</si>
  <si>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</si>
  <si>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</si>
  <si>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</si>
  <si>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</si>
  <si>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</si>
  <si>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</si>
  <si>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</si>
  <si>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</si>
  <si>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</si>
  <si>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</si>
  <si>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</si>
  <si>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</si>
  <si>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</si>
  <si>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</si>
  <si>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</si>
  <si>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</si>
  <si>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</si>
  <si>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</si>
  <si>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</si>
  <si>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</si>
  <si>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</si>
  <si>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</si>
  <si>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</si>
  <si>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</si>
  <si>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</si>
  <si>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</si>
  <si>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</si>
  <si>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</si>
  <si>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</si>
  <si>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</si>
  <si>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</si>
  <si>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</si>
  <si>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</si>
  <si>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</si>
  <si>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</si>
  <si>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</si>
  <si>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</si>
  <si>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</si>
  <si>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</si>
  <si>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</si>
  <si>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</si>
  <si>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</si>
  <si>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</si>
  <si>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</si>
  <si>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</si>
  <si>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</si>
  <si>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</si>
  <si>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</si>
  <si>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</si>
  <si>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</si>
  <si>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</si>
  <si>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</si>
  <si>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</si>
  <si>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</si>
  <si>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</si>
  <si>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</si>
  <si>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</si>
  <si>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</si>
  <si>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</si>
  <si>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</si>
  <si>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</si>
  <si>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</si>
  <si>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</si>
  <si>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</si>
  <si>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</si>
  <si>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</si>
  <si>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</si>
  <si>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</si>
  <si>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</si>
  <si>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</si>
  <si>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</si>
  <si>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</si>
  <si>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</si>
  <si>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</si>
  <si>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</si>
  <si>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</si>
  <si>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</si>
  <si>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</si>
  <si>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</si>
  <si>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</si>
  <si>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</si>
  <si>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</si>
  <si>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</si>
  <si>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</si>
  <si>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</si>
  <si>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</si>
  <si>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</si>
  <si>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</si>
  <si>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</si>
  <si>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</si>
  <si>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</si>
  <si>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</si>
  <si>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</si>
  <si>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</si>
  <si>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</si>
  <si>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</si>
  <si>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</si>
  <si>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</si>
  <si>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</si>
  <si>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</si>
  <si>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</si>
  <si>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</si>
  <si>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</si>
  <si>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</si>
  <si>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</si>
  <si>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</si>
  <si>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</si>
  <si>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</si>
  <si>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</si>
  <si>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</si>
  <si>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</si>
  <si>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</si>
  <si>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</si>
  <si>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</si>
  <si>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</si>
  <si>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</si>
  <si>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</si>
  <si>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</si>
  <si>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</si>
  <si>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</si>
  <si>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</si>
  <si>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</si>
  <si>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</si>
  <si>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</si>
  <si>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</si>
  <si>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</si>
  <si>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</si>
  <si>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</si>
  <si>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</si>
  <si>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</si>
  <si>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</si>
  <si>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</si>
  <si>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</si>
  <si>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</si>
  <si>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</si>
  <si>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</si>
  <si>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</si>
  <si>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</si>
  <si>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</si>
  <si>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</si>
  <si>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</si>
  <si>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</si>
  <si>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</si>
  <si>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</si>
  <si>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</si>
  <si>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</si>
  <si>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</si>
  <si>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</si>
  <si>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</si>
  <si>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</si>
  <si>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</si>
  <si>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</si>
  <si>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</si>
  <si>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</si>
  <si>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</si>
  <si>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</si>
  <si>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</si>
  <si>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</si>
  <si>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</si>
  <si>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</si>
  <si>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</si>
  <si>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</si>
  <si>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</si>
  <si>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</si>
  <si>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</si>
  <si>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</si>
  <si>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</si>
  <si>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</si>
  <si>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</si>
  <si>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</si>
  <si>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</si>
  <si>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</si>
  <si>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</si>
  <si>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</si>
  <si>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</si>
  <si>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</si>
  <si>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</si>
  <si>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</si>
  <si>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</si>
  <si>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</si>
  <si>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</si>
  <si>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</si>
  <si>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</si>
  <si>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</si>
  <si>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</si>
  <si>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</si>
  <si>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</si>
  <si>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</si>
  <si>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</si>
  <si>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</si>
  <si>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</si>
  <si>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</si>
  <si>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</si>
  <si>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</si>
  <si>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</si>
  <si>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</si>
  <si>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</si>
  <si>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</si>
  <si>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</si>
  <si>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</si>
  <si>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</si>
  <si>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</si>
  <si>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</si>
  <si>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</si>
  <si>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</si>
  <si>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</si>
  <si>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</si>
  <si>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</si>
  <si>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</si>
  <si>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</si>
  <si>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</si>
  <si>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</si>
  <si>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</si>
  <si>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</si>
  <si>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</si>
  <si>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</si>
  <si>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</si>
  <si>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</si>
  <si>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</si>
  <si>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</si>
  <si>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</si>
  <si>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</si>
  <si>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</si>
  <si>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</si>
  <si>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</si>
  <si>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</si>
  <si>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</si>
  <si>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</si>
  <si>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</si>
  <si>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</si>
  <si>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</si>
  <si>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</si>
  <si>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</si>
  <si>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</si>
  <si>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</si>
  <si>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</si>
  <si>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</si>
  <si>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</si>
  <si>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</si>
  <si>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</si>
  <si>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</si>
  <si>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</si>
  <si>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</si>
  <si>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</si>
  <si>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</si>
  <si>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</si>
  <si>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</si>
  <si>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</si>
  <si>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</si>
  <si>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</si>
  <si>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</si>
  <si>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</si>
  <si>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</si>
  <si>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</si>
  <si>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</si>
  <si>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</si>
  <si>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</si>
  <si>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</si>
  <si>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</si>
  <si>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</si>
  <si>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</si>
  <si>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</si>
  <si>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</si>
  <si>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</si>
  <si>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</si>
  <si>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</si>
  <si>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</si>
  <si>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</si>
  <si>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</si>
  <si>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</si>
  <si>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</si>
  <si>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</si>
  <si>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</si>
  <si>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</si>
  <si>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</si>
  <si>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</si>
  <si>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</si>
  <si>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</si>
  <si>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</si>
  <si>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</si>
  <si>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</si>
  <si>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</si>
  <si>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</si>
  <si>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</si>
  <si>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</si>
  <si>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</si>
  <si>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</si>
  <si>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</si>
  <si>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</si>
  <si>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</si>
  <si>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</si>
  <si>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</si>
  <si>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</si>
  <si>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</si>
  <si>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</si>
  <si>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</si>
  <si>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</si>
  <si>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</si>
  <si>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</si>
  <si>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</si>
  <si>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</si>
  <si>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</si>
  <si>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</si>
  <si>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</si>
  <si>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</si>
  <si>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</si>
  <si>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</si>
  <si>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</si>
  <si>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</si>
  <si>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</si>
  <si>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</si>
  <si>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</si>
  <si>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</si>
  <si>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</si>
  <si>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</si>
  <si>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</si>
  <si>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</si>
  <si>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</si>
  <si>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</si>
  <si>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</si>
  <si>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</si>
  <si>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</si>
  <si>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</si>
  <si>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</si>
  <si>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</si>
  <si>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</si>
  <si>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</si>
  <si>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</si>
  <si>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</si>
  <si>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</si>
  <si>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</si>
  <si>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</si>
  <si>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</si>
  <si>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</si>
  <si>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</si>
  <si>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</si>
  <si>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</si>
  <si>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</si>
  <si>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</si>
  <si>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</si>
  <si>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</si>
  <si>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</si>
  <si>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</si>
  <si>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</si>
  <si>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</si>
  <si>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</si>
  <si>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</si>
  <si>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</si>
  <si>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</si>
  <si>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</si>
  <si>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</si>
  <si>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</si>
  <si>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</si>
  <si>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</si>
  <si>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</si>
  <si>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</si>
  <si>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</si>
  <si>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</si>
  <si>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</si>
  <si>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</si>
  <si>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</si>
  <si>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</si>
  <si>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</si>
  <si>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</si>
  <si>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</si>
  <si>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</si>
  <si>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</si>
  <si>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</si>
  <si>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</si>
  <si>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</si>
  <si>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</si>
  <si>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</si>
  <si>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</si>
  <si>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</si>
  <si>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</si>
  <si>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</si>
  <si>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</si>
  <si>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</si>
  <si>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</si>
  <si>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</si>
  <si>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</si>
  <si>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</si>
  <si>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</si>
  <si>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</si>
  <si>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</si>
  <si>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</si>
  <si>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</si>
  <si>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</si>
  <si>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</si>
  <si>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</si>
  <si>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</si>
  <si>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</si>
  <si>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</si>
  <si>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</si>
  <si>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</si>
  <si>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</si>
  <si>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</si>
  <si>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</si>
  <si>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</si>
  <si>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</si>
  <si>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</si>
  <si>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</si>
  <si>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</si>
  <si>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</si>
  <si>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</si>
  <si>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</si>
  <si>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</si>
  <si>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</si>
  <si>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</si>
  <si>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</si>
  <si>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</si>
  <si>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</si>
  <si>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</si>
  <si>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</si>
  <si>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</si>
  <si>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</si>
  <si>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</si>
  <si>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</si>
  <si>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</si>
  <si>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</si>
  <si>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</si>
  <si>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</si>
  <si>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</si>
  <si>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</si>
  <si>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</si>
  <si>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</si>
  <si>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</si>
  <si>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</si>
  <si>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</si>
  <si>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</si>
  <si>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</si>
  <si>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</si>
  <si>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</si>
  <si>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</si>
  <si>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</si>
  <si>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</si>
  <si>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</si>
  <si>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</si>
  <si>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</si>
  <si>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</si>
  <si>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</si>
  <si>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</si>
  <si>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</si>
  <si>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</si>
  <si>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</si>
  <si>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</si>
  <si>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</si>
  <si>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</si>
  <si>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</si>
  <si>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</si>
  <si>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</si>
  <si>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</si>
  <si>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</si>
  <si>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</si>
  <si>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</si>
  <si>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</si>
  <si>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</si>
  <si>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</si>
  <si>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</si>
  <si>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</si>
  <si>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</si>
  <si>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</si>
  <si>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</si>
  <si>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</si>
  <si>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</si>
  <si>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</si>
  <si>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</si>
  <si>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</si>
  <si>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</si>
  <si>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</si>
  <si>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</si>
  <si>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</si>
  <si>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</si>
  <si>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</si>
  <si>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</si>
  <si>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</si>
  <si>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</si>
  <si>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</si>
  <si>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</si>
  <si>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</si>
  <si>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</si>
  <si>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</si>
  <si>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</si>
  <si>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</si>
  <si>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</si>
  <si>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</si>
  <si>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</si>
  <si>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</si>
  <si>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</si>
  <si>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</si>
  <si>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</si>
  <si>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</si>
  <si>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</si>
  <si>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</si>
  <si>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</si>
  <si>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</si>
  <si>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</si>
  <si>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</si>
  <si>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</si>
  <si>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</si>
  <si>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</si>
  <si>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</si>
  <si>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</si>
  <si>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</si>
  <si>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</si>
  <si>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</si>
  <si>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</si>
  <si>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</si>
  <si>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</si>
  <si>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</si>
  <si>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</si>
  <si>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</si>
  <si>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</si>
  <si>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</si>
  <si>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</si>
  <si>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</si>
  <si>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</si>
  <si>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</si>
  <si>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</si>
  <si>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</si>
  <si>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</si>
  <si>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</si>
  <si>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</si>
  <si>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</si>
  <si>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</si>
  <si>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</si>
  <si>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</si>
  <si>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</si>
  <si>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</si>
  <si>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</si>
  <si>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</si>
  <si>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</si>
  <si>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</si>
  <si>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</si>
  <si>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</si>
  <si>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</si>
  <si>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</si>
  <si>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</si>
  <si>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</si>
  <si>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</si>
  <si>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</si>
  <si>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</si>
  <si>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</si>
  <si>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</si>
  <si>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</si>
  <si>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</si>
  <si>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</si>
  <si>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</si>
  <si>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</si>
  <si>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</si>
  <si>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</si>
  <si>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</si>
  <si>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</si>
  <si>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</si>
  <si>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</si>
  <si>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</si>
  <si>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</si>
  <si>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</si>
  <si>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</si>
  <si>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</si>
  <si>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</si>
  <si>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</si>
  <si>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</si>
  <si>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</si>
  <si>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</si>
  <si>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</si>
  <si>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</si>
  <si>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</si>
  <si>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</si>
  <si>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</si>
  <si>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</si>
  <si>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</si>
  <si>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</si>
  <si>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</si>
  <si>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</si>
  <si>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</si>
  <si>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</si>
  <si>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</si>
  <si>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</si>
  <si>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</si>
  <si>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</si>
  <si>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</si>
  <si>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</si>
  <si>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</si>
  <si>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</si>
  <si>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</si>
  <si>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</si>
  <si>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</si>
  <si>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</si>
  <si>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</si>
  <si>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</si>
  <si>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</si>
  <si>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</si>
  <si>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</si>
  <si>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</si>
  <si>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</si>
  <si>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</si>
  <si>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</si>
  <si>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</si>
  <si>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</si>
  <si>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</si>
  <si>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</si>
  <si>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</si>
  <si>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</si>
  <si>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</si>
  <si>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</si>
  <si>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</si>
  <si>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</si>
  <si>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</si>
  <si>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</si>
  <si>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</si>
  <si>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</si>
  <si>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</si>
  <si>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</si>
  <si>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</si>
  <si>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</si>
  <si>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</si>
  <si>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</si>
  <si>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</si>
  <si>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</si>
  <si>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</si>
  <si>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</si>
  <si>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</si>
  <si>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</si>
  <si>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</si>
  <si>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</si>
  <si>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</si>
  <si>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</si>
  <si>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</si>
  <si>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</si>
  <si>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</si>
  <si>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</si>
  <si>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</si>
  <si>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</si>
  <si>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</si>
  <si>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</si>
  <si>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</si>
  <si>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</si>
  <si>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</si>
  <si>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</si>
  <si>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</si>
  <si>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</si>
  <si>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</si>
  <si>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</si>
  <si>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</si>
  <si>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</si>
  <si>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</si>
  <si>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</si>
  <si>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</si>
  <si>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</si>
  <si>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</si>
  <si>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</si>
  <si>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</si>
  <si>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</si>
  <si>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</si>
  <si>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</si>
  <si>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</si>
  <si>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</si>
  <si>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</si>
  <si>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</si>
  <si>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</si>
  <si>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</si>
  <si>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</si>
  <si>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</si>
  <si>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</si>
  <si>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</si>
  <si>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</si>
  <si>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</si>
  <si>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</si>
  <si>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</si>
  <si>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</si>
  <si>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</si>
  <si>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</si>
  <si>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</si>
  <si>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</si>
  <si>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</si>
  <si>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</si>
  <si>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</si>
  <si>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</si>
  <si>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</si>
  <si>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</si>
  <si>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</si>
  <si>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</si>
  <si>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</si>
  <si>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</si>
  <si>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</si>
  <si>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</si>
  <si>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</si>
  <si>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</si>
  <si>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</si>
  <si>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</si>
  <si>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</si>
  <si>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</si>
  <si>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</si>
  <si>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</si>
  <si>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</si>
  <si>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</si>
  <si>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</si>
  <si>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</si>
  <si>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</si>
  <si>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</si>
  <si>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</si>
  <si>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</si>
  <si>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</si>
  <si>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</si>
  <si>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</si>
  <si>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</si>
  <si>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</si>
  <si>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</si>
  <si>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</si>
  <si>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</si>
  <si>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</si>
  <si>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</si>
  <si>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</si>
  <si>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</si>
  <si>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</si>
  <si>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</si>
  <si>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</si>
  <si>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</si>
  <si>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</si>
  <si>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</si>
  <si>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</si>
  <si>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</si>
  <si>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</si>
  <si>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</si>
  <si>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</si>
  <si>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</si>
  <si>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</si>
  <si>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</si>
  <si>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</si>
  <si>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</si>
  <si>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</si>
  <si>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</si>
  <si>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</si>
  <si>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</si>
  <si>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</si>
  <si>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</si>
  <si>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</si>
  <si>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</si>
  <si>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</si>
  <si>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</si>
  <si>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</si>
  <si>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</si>
  <si>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</si>
  <si>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</si>
  <si>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</si>
  <si>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</si>
  <si>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</si>
  <si>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</si>
  <si>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</si>
  <si>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</si>
  <si>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</si>
  <si>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</si>
  <si>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</si>
  <si>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</si>
  <si>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</si>
  <si>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</si>
  <si>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</si>
  <si>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</si>
  <si>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</si>
  <si>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</si>
  <si>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</si>
  <si>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</si>
  <si>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</si>
  <si>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</si>
  <si>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</si>
  <si>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</si>
  <si>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</si>
  <si>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</si>
  <si>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</si>
  <si>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</si>
  <si>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</si>
  <si>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</si>
  <si>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</si>
  <si>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</si>
  <si>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</si>
  <si>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</si>
  <si>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</si>
  <si>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</si>
  <si>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</si>
  <si>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</si>
  <si>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</si>
  <si>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</si>
  <si>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</si>
  <si>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</si>
  <si>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</si>
  <si>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</si>
  <si>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</si>
  <si>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</si>
  <si>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</si>
  <si>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</si>
  <si>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</si>
  <si>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</si>
  <si>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</si>
  <si>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</si>
  <si>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</si>
  <si>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</si>
  <si>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</si>
  <si>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</si>
  <si>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</si>
  <si>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</si>
  <si>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</si>
  <si>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</si>
  <si>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</si>
  <si>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</si>
  <si>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</si>
  <si>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</si>
  <si>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</si>
  <si>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</si>
  <si>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</si>
  <si>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</si>
  <si>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</si>
  <si>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</si>
  <si>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</si>
  <si>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</si>
  <si>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</si>
  <si>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</si>
  <si>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</si>
  <si>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</si>
  <si>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</si>
  <si>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</si>
  <si>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</si>
  <si>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</si>
  <si>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</si>
  <si>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</si>
  <si>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</si>
  <si>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</si>
  <si>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</si>
  <si>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</si>
  <si>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</si>
  <si>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</si>
  <si>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</si>
  <si>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</si>
  <si>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</si>
  <si>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</si>
  <si>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</si>
  <si>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</si>
  <si>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</si>
  <si>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</si>
  <si>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</si>
  <si>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</si>
  <si>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</si>
  <si>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</si>
  <si>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</si>
  <si>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</si>
  <si>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</si>
  <si>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</si>
  <si>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</si>
  <si>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</si>
  <si>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</si>
  <si>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</si>
  <si>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</si>
  <si>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</si>
  <si>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</si>
  <si>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</si>
  <si>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</si>
  <si>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</si>
  <si>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</si>
  <si>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</si>
  <si>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</si>
  <si>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</si>
  <si>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</si>
  <si>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</si>
  <si>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</si>
  <si>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</si>
  <si>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</si>
  <si>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</si>
  <si>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</si>
  <si>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</si>
  <si>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</si>
  <si>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</si>
  <si>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</si>
  <si>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</si>
  <si>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</si>
  <si>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</si>
  <si>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</si>
  <si>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</si>
  <si>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</si>
  <si>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</si>
  <si>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</si>
  <si>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</si>
  <si>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</si>
  <si>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</si>
  <si>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</si>
  <si>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</si>
  <si>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</si>
  <si>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</si>
  <si>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</si>
  <si>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</si>
  <si>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</si>
  <si>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</si>
  <si>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</si>
  <si>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</si>
  <si>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</si>
  <si>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</si>
  <si>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</si>
  <si>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</si>
  <si>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</si>
  <si>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</si>
  <si>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</si>
  <si>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</si>
  <si>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</si>
  <si>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</si>
  <si>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</si>
  <si>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</si>
  <si>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</si>
  <si>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</si>
  <si>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</si>
  <si>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</si>
  <si>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</si>
  <si>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</si>
  <si>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</si>
  <si>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</si>
  <si>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</si>
  <si>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</si>
  <si>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</si>
  <si>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</si>
  <si>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</si>
  <si>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</si>
  <si>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</si>
  <si>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</si>
  <si>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</si>
  <si>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</si>
  <si>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</si>
  <si>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</si>
  <si>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</si>
  <si>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</si>
  <si>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</si>
  <si>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</si>
  <si>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</si>
  <si>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</si>
  <si>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</si>
  <si>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</si>
  <si>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</si>
  <si>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</si>
  <si>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</si>
  <si>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</si>
  <si>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</si>
  <si>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</si>
  <si>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</si>
  <si>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</si>
  <si>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</si>
  <si>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</si>
  <si>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</si>
  <si>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</si>
  <si>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</si>
  <si>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</si>
  <si>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</si>
  <si>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</si>
  <si>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</si>
  <si>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</si>
  <si>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</si>
  <si>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</si>
  <si>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</si>
  <si>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</si>
  <si>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</si>
  <si>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</si>
  <si>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</si>
  <si>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</si>
  <si>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</si>
  <si>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</si>
  <si>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</si>
  <si>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</si>
  <si>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</si>
  <si>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</si>
  <si>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</si>
  <si>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</si>
  <si>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</si>
  <si>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</si>
  <si>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</si>
  <si>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</si>
  <si>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</si>
  <si>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</si>
  <si>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</si>
  <si>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</si>
  <si>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</si>
  <si>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</si>
  <si>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</si>
  <si>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</si>
  <si>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</si>
  <si>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</si>
  <si>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</si>
  <si>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</si>
  <si>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</si>
  <si>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</si>
  <si>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</si>
  <si>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</si>
  <si>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</si>
  <si>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</si>
  <si>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</si>
  <si>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</si>
  <si>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</si>
  <si>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</si>
  <si>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</si>
  <si>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</si>
  <si>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</si>
  <si>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</si>
  <si>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</si>
  <si>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</si>
  <si>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</si>
  <si>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</si>
  <si>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</si>
  <si>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</si>
  <si>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</si>
  <si>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</si>
  <si>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</si>
  <si>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</si>
  <si>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</si>
  <si>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</si>
  <si>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</si>
  <si>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</si>
  <si>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</si>
  <si>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</si>
  <si>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</si>
  <si>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</si>
  <si>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</si>
  <si>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</si>
  <si>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</si>
  <si>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</si>
  <si>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</si>
  <si>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</si>
  <si>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</si>
  <si>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</si>
  <si>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</si>
  <si>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</si>
  <si>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</si>
  <si>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</si>
  <si>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</si>
  <si>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</si>
  <si>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</si>
  <si>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</si>
  <si>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</si>
  <si>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</si>
  <si>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</si>
  <si>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</si>
  <si>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</si>
  <si>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</si>
  <si>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</si>
  <si>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</si>
  <si>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</si>
  <si>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</si>
  <si>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</si>
  <si>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</si>
  <si>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</si>
  <si>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</si>
  <si>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</si>
  <si>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</si>
  <si>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</si>
  <si>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</si>
  <si>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</si>
  <si>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</si>
  <si>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</si>
  <si>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</si>
  <si>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</si>
  <si>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</si>
  <si>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</si>
  <si>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</si>
  <si>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</si>
  <si>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</si>
  <si>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</si>
  <si>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</si>
  <si>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</si>
  <si>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</si>
  <si>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</si>
  <si>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</si>
  <si>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</si>
  <si>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</si>
  <si>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</si>
  <si>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</si>
  <si>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</si>
  <si>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</si>
  <si>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</si>
  <si>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</si>
  <si>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</si>
  <si>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</si>
  <si>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</si>
  <si>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</si>
  <si>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</si>
  <si>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</si>
  <si>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</si>
  <si>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</si>
  <si>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</si>
  <si>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</si>
  <si>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</si>
  <si>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</si>
  <si>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</si>
  <si>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</si>
  <si>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</si>
  <si>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</si>
  <si>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</si>
  <si>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</si>
  <si>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</si>
  <si>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</si>
  <si>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</si>
  <si>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</si>
  <si>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</si>
  <si>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</si>
  <si>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</si>
  <si>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</si>
  <si>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</si>
  <si>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</si>
  <si>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</si>
  <si>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</si>
  <si>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</si>
  <si>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</si>
  <si>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</si>
  <si>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</si>
  <si>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</si>
  <si>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</si>
  <si>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</si>
  <si>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</si>
  <si>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</si>
  <si>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</si>
  <si>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</si>
  <si>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</si>
  <si>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</si>
  <si>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</si>
  <si>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</si>
  <si>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</si>
  <si>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</si>
  <si>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</si>
  <si>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</si>
  <si>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</si>
  <si>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</si>
  <si>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</si>
  <si>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</si>
  <si>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</si>
  <si>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</si>
  <si>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</si>
  <si>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</si>
  <si>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</si>
  <si>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</si>
  <si>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</si>
  <si>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</si>
  <si>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</si>
  <si>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</si>
  <si>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</si>
  <si>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</si>
  <si>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</si>
  <si>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</si>
  <si>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</si>
  <si>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</si>
  <si>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</si>
  <si>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</si>
  <si>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</si>
  <si>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</si>
  <si>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</si>
  <si>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</si>
  <si>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</si>
  <si>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</si>
  <si>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</si>
  <si>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</si>
  <si>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</si>
  <si>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</si>
  <si>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</si>
  <si>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</si>
  <si>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</si>
  <si>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</si>
  <si>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</si>
  <si>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</si>
  <si>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</si>
  <si>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</si>
  <si>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</si>
  <si>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</si>
  <si>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</si>
  <si>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</si>
  <si>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</si>
  <si>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</si>
  <si>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</si>
  <si>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</si>
  <si>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</si>
  <si>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</si>
  <si>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</si>
  <si>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</si>
  <si>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</si>
  <si>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</si>
  <si>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</si>
  <si>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</si>
  <si>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</si>
  <si>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</si>
  <si>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</si>
  <si>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</si>
  <si>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</si>
  <si>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</si>
  <si>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</si>
  <si>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</si>
  <si>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</si>
  <si>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</si>
  <si>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</si>
  <si>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</si>
  <si>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</si>
  <si>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</si>
  <si>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</si>
  <si>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</si>
  <si>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</si>
  <si>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</si>
  <si>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</si>
  <si>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</si>
  <si>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</si>
  <si>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</si>
  <si>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</si>
  <si>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</si>
  <si>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</si>
  <si>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</si>
  <si>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</si>
  <si>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</si>
  <si>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</si>
  <si>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</si>
  <si>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</si>
  <si>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</si>
  <si>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</si>
  <si>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</si>
  <si>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</si>
  <si>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</si>
  <si>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</si>
  <si>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</si>
  <si>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</si>
  <si>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</si>
  <si>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</si>
  <si>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</si>
  <si>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</si>
  <si>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</si>
  <si>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</si>
  <si>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</si>
  <si>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</si>
  <si>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</si>
  <si>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</si>
  <si>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</si>
  <si>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</si>
  <si>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</si>
  <si>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</si>
  <si>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</si>
  <si>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</si>
  <si>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</si>
  <si>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</si>
  <si>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</si>
  <si>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</si>
  <si>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</si>
  <si>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</si>
  <si>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</si>
  <si>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</si>
  <si>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</si>
  <si>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</si>
  <si>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</si>
  <si>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</si>
  <si>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</si>
  <si>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</si>
  <si>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</si>
  <si>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</si>
  <si>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</si>
  <si>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</si>
  <si>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</si>
  <si>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</si>
  <si>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</si>
  <si>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</si>
  <si>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</si>
  <si>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</si>
  <si>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</si>
  <si>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</si>
  <si>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</si>
  <si>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</si>
  <si>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</si>
  <si>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</si>
  <si>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</si>
  <si>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</si>
  <si>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</si>
  <si>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</si>
  <si>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</si>
  <si>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</si>
  <si>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</si>
  <si>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</si>
  <si>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</si>
  <si>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</si>
  <si>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</si>
  <si>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</si>
  <si>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</si>
  <si>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</si>
  <si>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</si>
  <si>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</si>
  <si>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</si>
  <si>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</si>
  <si>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</si>
  <si>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</si>
  <si>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</si>
  <si>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</si>
  <si>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</si>
  <si>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</si>
  <si>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</si>
  <si>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</si>
  <si>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</si>
  <si>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</si>
  <si>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</si>
  <si>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</si>
  <si>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</si>
  <si>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</si>
  <si>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</si>
  <si>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</si>
  <si>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</si>
  <si>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</si>
  <si>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</si>
  <si>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</si>
  <si>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</si>
  <si>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</si>
  <si>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</si>
  <si>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</si>
  <si>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</si>
  <si>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</si>
  <si>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</si>
  <si>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</si>
  <si>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</si>
  <si>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</si>
  <si>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</si>
  <si>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</si>
  <si>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</si>
  <si>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</si>
  <si>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</si>
  <si>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</si>
  <si>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</si>
  <si>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</si>
  <si>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</si>
  <si>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</si>
  <si>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</si>
  <si>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</si>
  <si>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</si>
  <si>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</si>
  <si>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</si>
  <si>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</si>
  <si>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</si>
  <si>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</si>
  <si>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</si>
  <si>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</si>
  <si>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</si>
  <si>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</si>
  <si>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</si>
  <si>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</si>
  <si>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</si>
  <si>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</si>
  <si>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</si>
  <si>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</si>
  <si>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</si>
  <si>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</si>
  <si>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</si>
  <si>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</si>
  <si>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</si>
  <si>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</si>
  <si>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</si>
  <si>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</si>
  <si>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</si>
  <si>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</si>
  <si>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</si>
  <si>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</si>
  <si>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</si>
  <si>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</si>
  <si>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</si>
  <si>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</si>
  <si>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</si>
  <si>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</si>
  <si>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</si>
  <si>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</si>
  <si>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</si>
  <si>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</si>
  <si>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</si>
  <si>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</si>
  <si>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</si>
  <si>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</si>
  <si>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</si>
  <si>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</si>
  <si>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</si>
  <si>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</si>
  <si>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</si>
  <si>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</si>
  <si>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</si>
  <si>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</si>
  <si>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</si>
  <si>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</si>
  <si>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</si>
  <si>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</si>
  <si>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</si>
  <si>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</si>
  <si>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</si>
  <si>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</si>
  <si>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</si>
  <si>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</si>
  <si>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</si>
  <si>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</si>
  <si>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</si>
  <si>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</si>
  <si>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</si>
  <si>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</si>
  <si>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</si>
  <si>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</si>
  <si>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</si>
  <si>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</si>
  <si>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</si>
  <si>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</si>
  <si>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</si>
  <si>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</si>
  <si>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</si>
  <si>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</si>
  <si>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</si>
  <si>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</si>
  <si>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</si>
  <si>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</si>
  <si>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</si>
  <si>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</si>
  <si>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</si>
  <si>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</si>
  <si>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</si>
  <si>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</si>
  <si>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</si>
  <si>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</si>
  <si>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</si>
  <si>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</si>
  <si>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</si>
  <si>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</si>
  <si>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</si>
  <si>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</si>
  <si>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</si>
  <si>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</si>
  <si>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</si>
  <si>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</si>
  <si>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</si>
  <si>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</si>
  <si>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</si>
  <si>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</si>
  <si>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</si>
  <si>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</si>
  <si>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</si>
  <si>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</si>
  <si>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</si>
  <si>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</si>
  <si>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</si>
  <si>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</si>
  <si>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</si>
  <si>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</si>
  <si>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</si>
  <si>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</si>
  <si>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</si>
  <si>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</si>
  <si>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</si>
  <si>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</si>
  <si>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</si>
  <si>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</si>
  <si>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</si>
  <si>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</si>
  <si>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</si>
  <si>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</si>
  <si>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</si>
  <si>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</si>
  <si>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</si>
  <si>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</si>
  <si>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</si>
  <si>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</si>
  <si>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</si>
  <si>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</si>
  <si>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</si>
  <si>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</si>
  <si>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</si>
  <si>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</si>
  <si>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</si>
  <si>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</si>
  <si>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</si>
  <si>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</si>
  <si>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</si>
  <si>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</si>
  <si>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</si>
  <si>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</si>
  <si>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</si>
  <si>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</si>
  <si>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</si>
  <si>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</si>
  <si>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</si>
  <si>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</si>
  <si>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</si>
  <si>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</si>
  <si>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</si>
  <si>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</si>
  <si>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</si>
  <si>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</si>
  <si>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</si>
  <si>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</si>
  <si>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</si>
  <si>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</si>
  <si>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</si>
  <si>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</si>
  <si>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</si>
  <si>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</si>
  <si>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</si>
  <si>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</si>
  <si>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</si>
  <si>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</si>
  <si>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</si>
  <si>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</si>
  <si>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</si>
  <si>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</si>
  <si>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</si>
  <si>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</si>
  <si>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</si>
  <si>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</si>
  <si>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</si>
  <si>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</si>
  <si>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</si>
  <si>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</si>
  <si>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</si>
  <si>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</si>
  <si>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</si>
  <si>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</si>
  <si>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</si>
  <si>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</si>
  <si>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</si>
  <si>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</si>
  <si>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</si>
  <si>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</si>
  <si>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</si>
  <si>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</si>
  <si>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</si>
  <si>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</si>
  <si>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</si>
  <si>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</si>
  <si>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</si>
  <si>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</si>
  <si>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</si>
  <si>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</si>
  <si>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</si>
  <si>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</si>
  <si>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</si>
  <si>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</si>
  <si>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</si>
  <si>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</si>
  <si>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</si>
  <si>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</si>
  <si>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</si>
  <si>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</si>
  <si>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</si>
  <si>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</si>
  <si>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</si>
  <si>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</si>
  <si>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</si>
  <si>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</si>
  <si>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</si>
  <si>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</si>
  <si>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</si>
  <si>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</si>
  <si>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</si>
  <si>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</si>
  <si>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</si>
  <si>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</si>
  <si>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</si>
  <si>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</si>
  <si>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</si>
  <si>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</si>
  <si>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</si>
  <si>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</si>
  <si>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</si>
  <si>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</si>
  <si>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</si>
  <si>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</si>
  <si>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</si>
  <si>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</si>
  <si>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</si>
  <si>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</si>
  <si>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</si>
  <si>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</si>
  <si>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</si>
  <si>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</si>
  <si>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</si>
  <si>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</si>
  <si>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</si>
  <si>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</si>
  <si>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</si>
  <si>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</si>
  <si>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</si>
  <si>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</si>
  <si>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</si>
  <si>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</si>
  <si>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</si>
  <si>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</si>
  <si>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</si>
  <si>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</si>
  <si>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</si>
  <si>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</si>
  <si>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</si>
  <si>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</si>
  <si>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</si>
  <si>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</si>
  <si>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</si>
  <si>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</si>
  <si>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</si>
  <si>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</si>
  <si>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</si>
  <si>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</si>
  <si>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</si>
  <si>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</si>
  <si>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</si>
  <si>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</si>
  <si>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</si>
  <si>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</si>
  <si>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</si>
  <si>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</si>
  <si>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</si>
  <si>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</si>
  <si>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</si>
  <si>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</si>
  <si>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</si>
  <si>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</si>
  <si>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</si>
  <si>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</si>
  <si>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</si>
  <si>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</si>
  <si>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</si>
  <si>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</si>
  <si>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</si>
  <si>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</si>
  <si>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</si>
  <si>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</si>
  <si>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</si>
  <si>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</si>
  <si>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</si>
  <si>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</si>
  <si>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</si>
  <si>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</si>
  <si>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</si>
  <si>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</si>
  <si>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</si>
  <si>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</si>
  <si>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</si>
  <si>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</si>
  <si>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</si>
  <si>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</si>
  <si>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</si>
  <si>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</si>
  <si>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</si>
  <si>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</si>
  <si>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</si>
  <si>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</si>
  <si>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</si>
  <si>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</si>
  <si>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</si>
  <si>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</si>
  <si>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</si>
  <si>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</si>
  <si>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</si>
  <si>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</si>
  <si>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</si>
  <si>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</si>
  <si>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</si>
  <si>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</si>
  <si>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</si>
  <si>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</si>
  <si>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</si>
  <si>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</si>
  <si>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</si>
  <si>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</si>
  <si>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</si>
  <si>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</si>
  <si>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</si>
  <si>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</si>
  <si>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</si>
  <si>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</si>
  <si>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</si>
  <si>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</si>
  <si>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</si>
  <si>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</si>
  <si>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</si>
  <si>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</si>
  <si>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</si>
  <si>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</si>
  <si>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</si>
  <si>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</si>
  <si>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</si>
  <si>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</si>
  <si>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</si>
  <si>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</si>
  <si>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</si>
  <si>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</si>
  <si>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</si>
  <si>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</si>
  <si>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</si>
  <si>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</si>
  <si>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</si>
  <si>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</si>
  <si>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</si>
  <si>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</si>
  <si>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</si>
  <si>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</si>
  <si>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</si>
  <si>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</si>
  <si>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</si>
  <si>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</si>
  <si>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</si>
  <si>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</si>
  <si>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</si>
  <si>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</si>
  <si>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</si>
  <si>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</si>
  <si>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</si>
  <si>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</si>
  <si>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</si>
  <si>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</si>
  <si>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</si>
  <si>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</si>
  <si>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</si>
  <si>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</si>
  <si>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</si>
  <si>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</si>
  <si>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</si>
  <si>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</si>
  <si>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</si>
  <si>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</si>
  <si>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</si>
  <si>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</si>
  <si>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</si>
  <si>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</si>
  <si>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</si>
  <si>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</si>
  <si>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</si>
  <si>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</si>
  <si>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</si>
  <si>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</si>
  <si>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</si>
  <si>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</si>
  <si>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</si>
  <si>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</si>
  <si>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</si>
  <si>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</si>
  <si>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</si>
  <si>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</si>
  <si>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</si>
  <si>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</si>
  <si>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</si>
  <si>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</si>
  <si>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</si>
  <si>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</si>
  <si>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</si>
  <si>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</si>
  <si>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</si>
  <si>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</si>
  <si>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</si>
  <si>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</si>
  <si>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</si>
  <si>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</si>
  <si>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</si>
  <si>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</si>
  <si>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</si>
  <si>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</si>
  <si>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</si>
  <si>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</si>
  <si>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</si>
  <si>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</si>
  <si>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</si>
  <si>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</si>
  <si>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</si>
  <si>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</si>
  <si>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</si>
  <si>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</si>
  <si>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</si>
  <si>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</si>
  <si>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</si>
  <si>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</si>
  <si>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</si>
  <si>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</si>
  <si>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</si>
  <si>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</si>
  <si>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</si>
  <si>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</si>
  <si>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</si>
  <si>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</si>
  <si>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</si>
  <si>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</si>
  <si>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</si>
  <si>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</si>
  <si>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</si>
  <si>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</si>
  <si>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</si>
  <si>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</si>
  <si>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</si>
  <si>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</si>
  <si>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</si>
  <si>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</si>
  <si>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</si>
  <si>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</si>
  <si>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</si>
  <si>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</si>
  <si>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</si>
  <si>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</si>
  <si>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</si>
  <si>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</si>
  <si>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</si>
  <si>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</si>
  <si>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</si>
  <si>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</si>
  <si>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</si>
  <si>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</si>
  <si>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</si>
  <si>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</si>
  <si>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</si>
  <si>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</si>
  <si>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</si>
  <si>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</si>
  <si>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</si>
  <si>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</si>
  <si>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</si>
  <si>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</si>
  <si>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</si>
  <si>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</si>
  <si>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</si>
  <si>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</si>
  <si>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</si>
  <si>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</si>
  <si>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</si>
  <si>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</si>
  <si>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</si>
  <si>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</si>
  <si>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</si>
  <si>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</si>
  <si>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</si>
  <si>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</si>
  <si>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</si>
  <si>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</si>
  <si>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</si>
  <si>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</si>
  <si>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</si>
  <si>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</si>
  <si>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</si>
  <si>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</si>
  <si>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</si>
  <si>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</si>
  <si>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</si>
  <si>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</si>
  <si>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</si>
  <si>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</si>
  <si>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</si>
  <si>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</si>
  <si>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</si>
  <si>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</si>
  <si>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</si>
  <si>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</si>
  <si>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</si>
  <si>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</si>
  <si>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</si>
  <si>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</si>
  <si>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</si>
  <si>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</si>
  <si>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</si>
  <si>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</si>
  <si>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</si>
  <si>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</si>
  <si>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</si>
  <si>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</si>
  <si>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</si>
  <si>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</si>
  <si>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</si>
  <si>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</si>
  <si>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</si>
  <si>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</si>
  <si>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</si>
  <si>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</si>
  <si>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</si>
  <si>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</si>
  <si>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</si>
  <si>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</si>
  <si>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</si>
  <si>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</si>
  <si>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</si>
  <si>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</si>
  <si>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</si>
  <si>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</si>
  <si>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</si>
  <si>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</si>
  <si>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</si>
  <si>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</si>
  <si>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</si>
  <si>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</si>
  <si>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</si>
  <si>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</si>
  <si>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</si>
  <si>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</si>
  <si>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</si>
  <si>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</si>
  <si>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</si>
  <si>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</si>
  <si>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</si>
  <si>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</si>
  <si>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</si>
  <si>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</si>
  <si>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</si>
  <si>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</si>
  <si>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</si>
  <si>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</si>
  <si>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</si>
  <si>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</si>
  <si>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</si>
  <si>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</si>
  <si>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</si>
  <si>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</si>
  <si>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</si>
  <si>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</si>
  <si>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</si>
  <si>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</si>
  <si>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</si>
  <si>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</si>
  <si>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</si>
  <si>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</si>
  <si>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</si>
  <si>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</si>
  <si>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</si>
  <si>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</si>
  <si>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</si>
  <si>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</si>
  <si>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</si>
  <si>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</si>
  <si>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</si>
  <si>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</si>
  <si>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</si>
  <si>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</si>
  <si>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</si>
  <si>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</si>
  <si>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</si>
  <si>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</si>
  <si>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</si>
  <si>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</si>
  <si>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</si>
  <si>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</si>
  <si>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</si>
  <si>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</si>
  <si>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</si>
  <si>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</si>
  <si>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</si>
  <si>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</si>
  <si>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</si>
  <si>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</si>
  <si>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</si>
  <si>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</si>
  <si>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</si>
  <si>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</si>
  <si>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</si>
  <si>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</si>
  <si>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</si>
  <si>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</si>
  <si>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</si>
  <si>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</si>
  <si>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</si>
  <si>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</si>
  <si>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</si>
  <si>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</si>
  <si>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</si>
  <si>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</si>
  <si>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</si>
  <si>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</si>
  <si>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</si>
  <si>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</si>
  <si>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</si>
  <si>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</si>
  <si>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</si>
  <si>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</si>
  <si>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</si>
  <si>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</si>
  <si>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</si>
  <si>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</si>
  <si>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</si>
  <si>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</si>
  <si>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</si>
  <si>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</si>
  <si>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</si>
  <si>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</si>
  <si>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</si>
  <si>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</si>
  <si>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</si>
  <si>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</si>
  <si>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</si>
  <si>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</si>
  <si>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</si>
  <si>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</si>
  <si>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</si>
  <si>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</si>
  <si>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</si>
  <si>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</si>
  <si>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</si>
  <si>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</si>
  <si>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</si>
  <si>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</si>
  <si>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</si>
  <si>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</si>
  <si>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</si>
  <si>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</si>
  <si>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</si>
  <si>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</si>
  <si>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</si>
  <si>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</si>
  <si>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</si>
  <si>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</si>
  <si>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</si>
  <si>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</si>
  <si>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</si>
  <si>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</si>
  <si>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</si>
  <si>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</si>
  <si>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</si>
  <si>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</si>
  <si>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</si>
  <si>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</si>
  <si>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</si>
  <si>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</si>
  <si>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</si>
  <si>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</si>
  <si>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</si>
  <si>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</si>
  <si>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</si>
  <si>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</si>
  <si>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</si>
  <si>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</si>
  <si>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</si>
  <si>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</si>
  <si>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</si>
  <si>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</si>
  <si>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</si>
  <si>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</si>
  <si>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</si>
  <si>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</si>
  <si>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</si>
  <si>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</si>
  <si>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</si>
  <si>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</si>
  <si>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</si>
  <si>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</si>
  <si>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</si>
  <si>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</si>
  <si>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</si>
  <si>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</si>
  <si>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</si>
  <si>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</si>
  <si>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</si>
  <si>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</si>
  <si>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</si>
  <si>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</si>
  <si>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</si>
  <si>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</si>
  <si>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</si>
  <si>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</si>
  <si>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</si>
  <si>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</si>
  <si>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</si>
  <si>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</si>
  <si>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</si>
  <si>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</si>
  <si>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</si>
  <si>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</si>
  <si>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</si>
  <si>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</si>
  <si>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</si>
  <si>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</si>
  <si>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</si>
  <si>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</si>
  <si>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</si>
  <si>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</si>
  <si>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</si>
  <si>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</si>
  <si>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</si>
  <si>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</si>
  <si>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</si>
  <si>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</si>
  <si>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</si>
  <si>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</si>
  <si>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</si>
  <si>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</si>
  <si>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</si>
  <si>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</si>
  <si>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</si>
  <si>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</si>
  <si>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</si>
  <si>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</si>
  <si>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</si>
  <si>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</si>
  <si>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</si>
  <si>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</si>
  <si>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</si>
  <si>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</si>
  <si>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</si>
  <si>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</si>
  <si>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</si>
  <si>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</si>
  <si>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</si>
  <si>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</si>
  <si>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</si>
  <si>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</si>
  <si>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</si>
  <si>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</si>
  <si>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</si>
  <si>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</si>
  <si>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</si>
  <si>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</si>
  <si>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</si>
  <si>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</si>
  <si>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</si>
  <si>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</si>
  <si>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</si>
  <si>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</si>
  <si>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</si>
  <si>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</si>
  <si>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</si>
  <si>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</si>
  <si>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</si>
  <si>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</si>
  <si>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</si>
  <si>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</si>
  <si>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</si>
  <si>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</si>
  <si>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</si>
  <si>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</si>
  <si>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</si>
  <si>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</si>
  <si>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</si>
  <si>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</si>
  <si>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</si>
  <si>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</si>
  <si>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</si>
  <si>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</si>
  <si>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</si>
  <si>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</si>
  <si>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</si>
  <si>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</si>
  <si>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</si>
  <si>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</si>
  <si>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</si>
  <si>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</si>
  <si>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</si>
  <si>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</si>
  <si>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</si>
  <si>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</si>
  <si>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</si>
  <si>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</si>
  <si>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</si>
  <si>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</si>
  <si>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</si>
  <si>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</si>
  <si>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</si>
  <si>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</si>
  <si>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</si>
  <si>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</si>
  <si>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</si>
  <si>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</si>
  <si>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</si>
  <si>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</si>
  <si>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</si>
  <si>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</si>
  <si>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</si>
  <si>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</si>
  <si>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</si>
  <si>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</si>
  <si>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</si>
  <si>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</si>
  <si>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</si>
  <si>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</si>
  <si>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</si>
  <si>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</si>
  <si>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</si>
  <si>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</si>
  <si>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</si>
  <si>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</si>
  <si>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</si>
  <si>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</si>
  <si>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</si>
  <si>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</si>
  <si>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</si>
  <si>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</si>
  <si>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</si>
  <si>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</si>
  <si>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</si>
  <si>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</si>
  <si>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</si>
  <si>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</si>
  <si>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</si>
  <si>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</si>
  <si>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</si>
  <si>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</si>
  <si>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</si>
  <si>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</si>
  <si>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</si>
  <si>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</si>
  <si>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</si>
  <si>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</si>
  <si>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</si>
  <si>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</si>
  <si>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</si>
  <si>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</si>
  <si>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</si>
  <si>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</si>
  <si>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</si>
  <si>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</si>
  <si>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</si>
  <si>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</si>
  <si>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</si>
  <si>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</si>
  <si>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</si>
  <si>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</si>
  <si>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</si>
  <si>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</si>
  <si>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</si>
  <si>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</si>
  <si>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</si>
  <si>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</si>
  <si>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</si>
  <si>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</si>
  <si>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</si>
  <si>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</si>
  <si>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</si>
  <si>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</si>
  <si>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</si>
  <si>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</si>
  <si>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</si>
  <si>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</si>
  <si>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</si>
  <si>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</si>
  <si>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</si>
  <si>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</si>
  <si>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</si>
  <si>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</si>
  <si>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</si>
  <si>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</si>
  <si>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</si>
  <si>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</si>
  <si>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</si>
  <si>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</si>
  <si>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</si>
  <si>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</si>
  <si>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</si>
  <si>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</si>
  <si>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</si>
  <si>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</si>
  <si>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</si>
  <si>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</si>
  <si>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</si>
  <si>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</si>
  <si>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</si>
  <si>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</si>
  <si>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</si>
  <si>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</si>
  <si>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</si>
  <si>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</si>
  <si>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</si>
  <si>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</si>
  <si>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</si>
  <si>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</si>
  <si>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</si>
  <si>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</si>
  <si>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</si>
  <si>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</si>
  <si>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</si>
  <si>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</si>
  <si>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</si>
  <si>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</si>
  <si>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</si>
  <si>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</si>
  <si>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</si>
  <si>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</si>
  <si>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</si>
  <si>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</si>
  <si>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</si>
  <si>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</si>
  <si>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</si>
  <si>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</si>
  <si>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</si>
  <si>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</si>
  <si>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</si>
  <si>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</si>
  <si>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</si>
  <si>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</si>
  <si>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</si>
  <si>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</si>
  <si>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</si>
  <si>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</si>
  <si>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</si>
  <si>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</si>
  <si>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</si>
  <si>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</si>
  <si>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</si>
  <si>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</si>
  <si>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</si>
  <si>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</si>
  <si>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</si>
  <si>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</si>
  <si>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</si>
  <si>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</si>
  <si>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</si>
  <si>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</si>
  <si>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</si>
  <si>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</si>
  <si>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</si>
  <si>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</si>
  <si>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</si>
  <si>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</si>
  <si>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</si>
  <si>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</si>
  <si>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</si>
  <si>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</si>
  <si>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</si>
  <si>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</si>
  <si>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</si>
  <si>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</si>
  <si>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</si>
  <si>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</si>
  <si>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</si>
  <si>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</si>
  <si>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</si>
  <si>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</si>
  <si>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</si>
  <si>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</si>
  <si>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</si>
  <si>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</si>
  <si>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</si>
  <si>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</si>
  <si>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</si>
  <si>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</si>
  <si>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</si>
  <si>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</si>
  <si>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</si>
  <si>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</si>
  <si>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</si>
  <si>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</si>
  <si>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</si>
  <si>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</si>
  <si>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</si>
  <si>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</si>
  <si>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</si>
  <si>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</si>
  <si>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</si>
  <si>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</si>
  <si>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</si>
  <si>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</si>
  <si>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</si>
  <si>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</si>
  <si>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</si>
  <si>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</si>
  <si>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</si>
  <si>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</si>
  <si>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</si>
  <si>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</si>
  <si>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</si>
  <si>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</si>
  <si>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</si>
  <si>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</si>
  <si>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</si>
  <si>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</si>
  <si>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</si>
  <si>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</si>
  <si>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</si>
  <si>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</si>
  <si>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</si>
  <si>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</si>
  <si>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</si>
  <si>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</si>
  <si>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</si>
  <si>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</si>
  <si>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</si>
  <si>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</si>
  <si>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</si>
  <si>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</si>
  <si>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</si>
  <si>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</si>
  <si>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</si>
  <si>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</si>
  <si>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</si>
  <si>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</si>
  <si>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</si>
  <si>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</si>
  <si>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</si>
  <si>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</si>
  <si>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</si>
  <si>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</si>
  <si>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</si>
  <si>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</si>
  <si>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</si>
  <si>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</si>
  <si>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</si>
  <si>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</si>
  <si>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</si>
  <si>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</si>
  <si>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</si>
  <si>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</si>
  <si>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</si>
  <si>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</si>
  <si>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</si>
  <si>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</si>
  <si>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</si>
  <si>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</si>
  <si>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</si>
  <si>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</si>
  <si>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</si>
  <si>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</si>
  <si>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</si>
  <si>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</si>
  <si>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</si>
  <si>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</si>
  <si>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</si>
  <si>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</si>
  <si>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</si>
  <si>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</si>
  <si>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</si>
  <si>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</si>
  <si>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</si>
  <si>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</si>
  <si>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</si>
  <si>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</si>
  <si>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</si>
  <si>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</si>
  <si>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</si>
  <si>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</si>
  <si>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</si>
  <si>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</si>
  <si>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</si>
  <si>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</si>
  <si>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</si>
  <si>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</si>
  <si>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</si>
  <si>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</si>
  <si>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</si>
  <si>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</si>
  <si>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</si>
  <si>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</si>
  <si>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</si>
  <si>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</si>
  <si>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</si>
  <si>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</si>
  <si>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</si>
  <si>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</si>
  <si>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</si>
  <si>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</si>
  <si>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</si>
  <si>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</si>
  <si>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</si>
  <si>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</si>
  <si>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</si>
  <si>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</si>
  <si>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</si>
  <si>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</si>
  <si>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</si>
  <si>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</si>
  <si>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</si>
  <si>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</si>
  <si>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</si>
  <si>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</si>
  <si>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</si>
  <si>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</si>
  <si>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</si>
  <si>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</si>
  <si>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</si>
  <si>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</si>
  <si>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</si>
  <si>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</si>
  <si>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</si>
  <si>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</si>
  <si>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</si>
  <si>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</si>
  <si>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</si>
  <si>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</si>
  <si>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</si>
  <si>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</si>
  <si>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</si>
  <si>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</si>
  <si>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</si>
  <si>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</si>
  <si>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</si>
  <si>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</si>
  <si>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</si>
  <si>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</si>
  <si>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</si>
  <si>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</si>
  <si>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</si>
  <si>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</si>
  <si>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</si>
  <si>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</si>
  <si>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</si>
  <si>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</si>
  <si>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</si>
  <si>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</si>
  <si>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</si>
  <si>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</si>
  <si>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</si>
  <si>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</si>
  <si>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</si>
  <si>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</si>
  <si>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</si>
  <si>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</si>
  <si>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</si>
  <si>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</si>
  <si>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</si>
  <si>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</si>
  <si>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</si>
  <si>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</si>
  <si>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</si>
  <si>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</si>
  <si>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</si>
  <si>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</si>
  <si>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</si>
  <si>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</si>
  <si>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</si>
  <si>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</si>
  <si>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</si>
  <si>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</si>
  <si>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</si>
  <si>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</si>
  <si>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</si>
  <si>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</si>
  <si>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</si>
  <si>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</si>
  <si>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</si>
  <si>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</si>
  <si>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</si>
  <si>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</si>
  <si>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</si>
  <si>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</si>
  <si>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</si>
  <si>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</si>
  <si>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</si>
  <si>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</si>
  <si>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</si>
  <si>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</si>
  <si>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</si>
  <si>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</si>
  <si>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</si>
  <si>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</si>
  <si>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</si>
  <si>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</si>
  <si>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</si>
  <si>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</si>
  <si>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</si>
  <si>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</si>
  <si>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</si>
  <si>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</si>
  <si>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</si>
  <si>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</si>
  <si>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</si>
  <si>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</si>
  <si>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</si>
  <si>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</si>
  <si>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</si>
  <si>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</si>
  <si>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</si>
  <si>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</si>
  <si>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</si>
  <si>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</si>
  <si>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</si>
  <si>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</si>
  <si>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</si>
  <si>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</si>
  <si>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</si>
  <si>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</si>
  <si>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</si>
  <si>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</si>
  <si>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</si>
  <si>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</si>
  <si>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</si>
  <si>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</si>
  <si>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</si>
  <si>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</si>
  <si>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</si>
  <si>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</si>
  <si>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</si>
  <si>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</si>
  <si>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</si>
  <si>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</si>
  <si>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</si>
  <si>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</si>
  <si>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</si>
  <si>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</si>
  <si>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</si>
  <si>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</si>
  <si>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</si>
  <si>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</si>
  <si>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</si>
  <si>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</si>
  <si>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</si>
  <si>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</si>
  <si>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</si>
  <si>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</si>
  <si>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</si>
  <si>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</si>
  <si>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</si>
  <si>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</si>
  <si>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</si>
  <si>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</si>
  <si>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</si>
  <si>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</si>
  <si>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</si>
  <si>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</si>
  <si>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</si>
  <si>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</si>
  <si>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</si>
  <si>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</si>
  <si>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</si>
  <si>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</si>
  <si>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</si>
  <si>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</si>
  <si>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</si>
  <si>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</si>
  <si>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</si>
  <si>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</si>
  <si>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</si>
  <si>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</si>
  <si>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</si>
  <si>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</si>
  <si>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</si>
  <si>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</si>
  <si>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</si>
  <si>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</si>
  <si>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</si>
  <si>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</si>
  <si>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</si>
  <si>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</si>
  <si>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</si>
  <si>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</si>
  <si>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</si>
  <si>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</si>
  <si>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</si>
  <si>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</si>
  <si>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</si>
  <si>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</si>
  <si>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</si>
  <si>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</si>
  <si>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</si>
  <si>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</si>
  <si>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</si>
  <si>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</si>
  <si>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</si>
  <si>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</si>
  <si>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</si>
  <si>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</si>
  <si>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</si>
  <si>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</si>
  <si>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</si>
  <si>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</si>
  <si>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</si>
  <si>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</si>
  <si>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</si>
  <si>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</si>
  <si>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</si>
  <si>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</si>
  <si>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</si>
  <si>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</si>
  <si>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</si>
  <si>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</si>
  <si>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</si>
  <si>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</si>
  <si>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</si>
  <si>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</si>
  <si>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</si>
  <si>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</si>
  <si>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</si>
  <si>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</si>
  <si>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</si>
  <si>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</si>
  <si>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</si>
  <si>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</si>
  <si>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</si>
  <si>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</si>
  <si>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</si>
  <si>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</si>
  <si>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</si>
  <si>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</si>
  <si>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</si>
  <si>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</si>
  <si>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</si>
  <si>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</si>
  <si>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</si>
  <si>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</si>
  <si>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</si>
  <si>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</si>
  <si>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</si>
  <si>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</si>
  <si>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</si>
  <si>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</si>
  <si>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</si>
  <si>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</si>
  <si>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</si>
  <si>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</si>
  <si>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</si>
  <si>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</si>
  <si>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</si>
  <si>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</si>
  <si>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</si>
  <si>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</si>
  <si>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</si>
  <si>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</si>
  <si>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</si>
  <si>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</si>
  <si>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</si>
  <si>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</si>
  <si>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</si>
  <si>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</si>
  <si>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</si>
  <si>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</si>
  <si>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</si>
  <si>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</si>
  <si>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</si>
  <si>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</si>
  <si>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</si>
  <si>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</si>
  <si>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</si>
  <si>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</si>
  <si>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</si>
  <si>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</si>
  <si>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</si>
  <si>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</si>
  <si>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</si>
  <si>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</si>
  <si>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</si>
  <si>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</si>
  <si>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</si>
  <si>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</si>
  <si>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</si>
  <si>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</si>
  <si>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</si>
  <si>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</si>
  <si>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</si>
  <si>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</si>
  <si>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</si>
  <si>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</si>
  <si>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</si>
  <si>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</si>
  <si>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</si>
  <si>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</si>
  <si>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</si>
  <si>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</si>
  <si>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</si>
  <si>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</si>
  <si>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</si>
  <si>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</si>
  <si>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</si>
  <si>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</si>
  <si>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</si>
  <si>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</si>
  <si>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</si>
  <si>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</si>
  <si>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</si>
  <si>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</si>
  <si>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</si>
  <si>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</si>
  <si>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</si>
  <si>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</si>
  <si>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</si>
  <si>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</si>
  <si>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</si>
  <si>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</si>
  <si>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</si>
  <si>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</si>
  <si>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</si>
  <si>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</si>
  <si>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</si>
  <si>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</si>
  <si>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</si>
  <si>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</si>
  <si>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</si>
  <si>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</si>
  <si>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</si>
  <si>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</si>
  <si>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</si>
  <si>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</si>
  <si>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</si>
  <si>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</si>
  <si>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</si>
  <si>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</si>
  <si>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</si>
  <si>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</si>
  <si>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</si>
  <si>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</si>
  <si>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</si>
  <si>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</si>
  <si>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</si>
  <si>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</si>
  <si>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</si>
  <si>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</si>
  <si>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</si>
  <si>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</si>
  <si>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</si>
  <si>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</si>
  <si>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</si>
  <si>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</si>
  <si>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</si>
  <si>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</si>
  <si>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</si>
  <si>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</si>
  <si>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</si>
  <si>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</si>
  <si>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</si>
  <si>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</si>
  <si>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</si>
  <si>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</si>
  <si>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</si>
  <si>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</si>
  <si>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</si>
  <si>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</si>
  <si>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</si>
  <si>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</si>
  <si>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</si>
  <si>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</si>
  <si>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</si>
  <si>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</si>
  <si>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</si>
  <si>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</si>
  <si>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</si>
  <si>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</si>
  <si>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</si>
  <si>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</si>
  <si>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</si>
  <si>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</si>
  <si>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</si>
  <si>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</si>
  <si>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</si>
  <si>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</si>
  <si>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</si>
  <si>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</si>
  <si>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</si>
  <si>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</si>
  <si>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</si>
  <si>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</si>
  <si>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</si>
  <si>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</si>
  <si>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</si>
  <si>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</si>
  <si>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</si>
  <si>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</si>
  <si>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</si>
  <si>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</si>
  <si>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</si>
  <si>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</si>
  <si>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</si>
  <si>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</si>
  <si>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</si>
  <si>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</si>
  <si>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</si>
  <si>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</si>
  <si>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</si>
  <si>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</si>
  <si>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</si>
  <si>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</si>
  <si>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</si>
  <si>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</si>
  <si>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</si>
  <si>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</si>
  <si>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</si>
  <si>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</si>
  <si>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</si>
  <si>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</si>
  <si>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</si>
  <si>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</si>
  <si>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</si>
  <si>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</si>
  <si>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</si>
  <si>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</si>
  <si>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</si>
  <si>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</si>
  <si>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</si>
  <si>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</si>
  <si>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</si>
  <si>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</si>
  <si>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</si>
  <si>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</si>
  <si>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</si>
  <si>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</si>
  <si>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</si>
  <si>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</si>
  <si>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</si>
  <si>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</si>
  <si>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</si>
  <si>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</si>
  <si>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</si>
  <si>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</si>
  <si>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</si>
  <si>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</si>
  <si>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</si>
  <si>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</si>
  <si>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</si>
  <si>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</si>
  <si>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</si>
  <si>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</si>
  <si>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</si>
  <si>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</si>
  <si>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</si>
  <si>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</si>
  <si>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</si>
  <si>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</si>
  <si>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</si>
  <si>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</si>
  <si>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</si>
  <si>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</si>
  <si>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</si>
  <si>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</si>
  <si>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</si>
  <si>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</si>
  <si>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</si>
  <si>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</si>
  <si>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</si>
  <si>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</si>
  <si>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</si>
  <si>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</si>
  <si>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</si>
  <si>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</si>
  <si>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</si>
  <si>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</si>
  <si>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</si>
  <si>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</si>
  <si>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</si>
  <si>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</si>
  <si>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</si>
  <si>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</si>
  <si>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</si>
  <si>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</si>
  <si>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</si>
  <si>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</si>
  <si>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</si>
  <si>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</si>
  <si>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</si>
  <si>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</si>
  <si>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</si>
  <si>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</si>
  <si>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</si>
  <si>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</si>
  <si>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</si>
  <si>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</si>
  <si>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</si>
  <si>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</si>
  <si>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</si>
  <si>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</si>
  <si>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</si>
  <si>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</si>
  <si>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</si>
  <si>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</si>
  <si>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</si>
  <si>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</si>
  <si>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</si>
  <si>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</si>
  <si>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</si>
  <si>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</si>
  <si>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</si>
  <si>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</si>
  <si>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</si>
  <si>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</si>
  <si>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</si>
  <si>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</si>
  <si>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</si>
  <si>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</si>
  <si>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</si>
  <si>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</si>
  <si>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</si>
  <si>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</si>
  <si>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</si>
  <si>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</si>
  <si>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</si>
  <si>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</si>
  <si>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</si>
  <si>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</si>
  <si>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</si>
  <si>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</si>
  <si>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</si>
  <si>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</si>
  <si>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</si>
  <si>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</si>
  <si>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</si>
  <si>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</si>
  <si>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</si>
  <si>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</si>
  <si>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</si>
  <si>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</si>
  <si>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</si>
  <si>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</si>
  <si>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</si>
  <si>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</si>
  <si>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</si>
  <si>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</si>
  <si>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</si>
  <si>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</si>
  <si>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</si>
  <si>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</si>
  <si>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</si>
  <si>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</si>
  <si>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</si>
  <si>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</si>
  <si>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</si>
  <si>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</si>
  <si>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</si>
  <si>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</si>
  <si>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</si>
  <si>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</si>
  <si>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</si>
  <si>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</si>
  <si>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</si>
  <si>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</si>
  <si>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</si>
  <si>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</si>
  <si>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</si>
  <si>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</si>
  <si>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</si>
  <si>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</si>
  <si>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</si>
  <si>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</si>
  <si>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</si>
  <si>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</si>
  <si>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</si>
  <si>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</si>
  <si>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</si>
  <si>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</si>
  <si>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</si>
  <si>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</si>
  <si>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</si>
  <si>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</si>
  <si>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</si>
  <si>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</si>
  <si>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</si>
  <si>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</si>
  <si>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</si>
  <si>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</si>
  <si>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</si>
  <si>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</si>
  <si>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</si>
  <si>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</si>
  <si>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</si>
  <si>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</si>
  <si>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</si>
  <si>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</si>
  <si>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</si>
  <si>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</si>
  <si>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</si>
  <si>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</si>
  <si>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</si>
  <si>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</si>
  <si>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</si>
  <si>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</si>
  <si>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</si>
  <si>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</si>
  <si>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</si>
  <si>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</si>
  <si>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</si>
  <si>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</si>
  <si>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</si>
  <si>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</si>
  <si>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</si>
  <si>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</si>
  <si>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</si>
  <si>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</si>
  <si>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</si>
  <si>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</si>
  <si>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</si>
  <si>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</si>
  <si>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</si>
  <si>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</si>
  <si>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</si>
  <si>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</si>
  <si>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</si>
  <si>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</si>
  <si>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</si>
  <si>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</si>
  <si>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</si>
  <si>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</si>
  <si>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</si>
  <si>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</si>
  <si>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</si>
  <si>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</si>
  <si>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</si>
  <si>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</si>
  <si>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</si>
  <si>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</si>
  <si>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</si>
  <si>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</si>
  <si>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</si>
  <si>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</si>
  <si>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</si>
  <si>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</si>
  <si>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</si>
  <si>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</si>
  <si>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</si>
  <si>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</si>
  <si>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</si>
  <si>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</si>
  <si>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</si>
  <si>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</si>
  <si>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</si>
  <si>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</si>
  <si>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</si>
  <si>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</si>
  <si>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</si>
  <si>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</si>
  <si>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</si>
  <si>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</si>
  <si>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</si>
  <si>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</si>
  <si>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</si>
  <si>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</si>
  <si>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</si>
  <si>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</si>
  <si>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</si>
  <si>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</si>
  <si>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</si>
  <si>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</si>
  <si>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</si>
  <si>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</si>
  <si>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</si>
  <si>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</si>
  <si>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</si>
  <si>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</si>
  <si>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</si>
  <si>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</si>
  <si>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</si>
  <si>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</si>
  <si>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</si>
  <si>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</si>
  <si>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</si>
  <si>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</si>
  <si>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</si>
  <si>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</si>
  <si>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</si>
  <si>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</si>
  <si>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</si>
  <si>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</si>
  <si>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</si>
  <si>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</si>
  <si>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</si>
  <si>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</si>
  <si>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</si>
  <si>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</si>
  <si>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</si>
  <si>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</si>
  <si>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</si>
  <si>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</si>
  <si>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</si>
  <si>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</si>
  <si>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</si>
  <si>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</si>
  <si>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</si>
  <si>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</si>
  <si>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</si>
  <si>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</si>
  <si>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</si>
  <si>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</si>
  <si>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</si>
  <si>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</si>
  <si>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</si>
  <si>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</si>
  <si>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</si>
  <si>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</si>
  <si>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</si>
  <si>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</si>
  <si>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</si>
  <si>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</si>
  <si>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</si>
  <si>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</si>
  <si>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</si>
  <si>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</si>
  <si>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</si>
  <si>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</si>
  <si>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</si>
  <si>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</si>
  <si>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</si>
  <si>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</si>
  <si>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</si>
  <si>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</si>
  <si>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</si>
  <si>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</si>
  <si>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</si>
  <si>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</si>
  <si>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</si>
  <si>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</si>
  <si>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</si>
  <si>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</si>
  <si>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</si>
  <si>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</si>
  <si>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</si>
  <si>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</si>
  <si>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</si>
  <si>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</si>
  <si>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</si>
  <si>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</si>
  <si>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</si>
  <si>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</si>
  <si>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</si>
  <si>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</si>
  <si>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</si>
  <si>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</si>
  <si>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</si>
  <si>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</si>
  <si>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</si>
  <si>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</si>
  <si>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</si>
  <si>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</si>
  <si>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</si>
  <si>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</si>
  <si>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</si>
  <si>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</si>
  <si>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</si>
  <si>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</si>
  <si>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</si>
  <si>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</si>
  <si>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</si>
  <si>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</si>
  <si>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</si>
  <si>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</si>
  <si>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</si>
  <si>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</si>
  <si>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</si>
  <si>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</si>
  <si>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</si>
  <si>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</si>
  <si>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</si>
  <si>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</si>
  <si>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</si>
  <si>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</si>
  <si>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</si>
  <si>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</si>
  <si>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</si>
  <si>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</si>
  <si>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</si>
  <si>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</si>
  <si>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</si>
  <si>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</si>
  <si>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</si>
  <si>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</si>
  <si>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</si>
  <si>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</si>
  <si>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</si>
  <si>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</si>
  <si>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</si>
  <si>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</si>
  <si>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</si>
  <si>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</si>
  <si>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</si>
  <si>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</si>
  <si>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</si>
  <si>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</si>
  <si>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</si>
  <si>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</si>
  <si>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</si>
  <si>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</si>
  <si>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</si>
  <si>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</si>
  <si>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</si>
  <si>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</si>
  <si>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</si>
  <si>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</si>
  <si>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</si>
  <si>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</si>
  <si>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</si>
  <si>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</si>
  <si>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</si>
  <si>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</si>
  <si>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</si>
  <si>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</si>
  <si>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</si>
  <si>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</si>
  <si>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</si>
  <si>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</si>
  <si>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</si>
  <si>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</si>
  <si>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</si>
  <si>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</si>
  <si>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</si>
  <si>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</si>
  <si>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</si>
  <si>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</si>
  <si>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</si>
  <si>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</si>
  <si>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</si>
  <si>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</si>
  <si>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</si>
  <si>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</si>
  <si>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</si>
  <si>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</si>
  <si>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</si>
  <si>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</si>
  <si>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</si>
  <si>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</si>
  <si>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</si>
  <si>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</si>
  <si>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</si>
  <si>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</si>
  <si>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</si>
  <si>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</si>
  <si>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</si>
  <si>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</si>
  <si>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</si>
  <si>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</si>
  <si>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</si>
  <si>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</si>
  <si>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</si>
  <si>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</si>
  <si>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</si>
  <si>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</si>
  <si>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</si>
  <si>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</si>
  <si>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</si>
  <si>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</si>
  <si>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</si>
  <si>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</si>
  <si>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</si>
  <si>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</si>
  <si>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</si>
  <si>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</si>
  <si>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</si>
  <si>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</si>
  <si>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</si>
  <si>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</si>
  <si>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</si>
  <si>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</si>
  <si>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</si>
  <si>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</si>
  <si>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</si>
  <si>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</si>
  <si>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</si>
  <si>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</si>
  <si>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</si>
  <si>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</si>
  <si>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</si>
  <si>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</si>
  <si>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</si>
  <si>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</si>
  <si>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</si>
  <si>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</si>
  <si>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</si>
  <si>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</si>
  <si>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</si>
  <si>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</si>
  <si>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</si>
  <si>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</si>
  <si>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</si>
  <si>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</si>
  <si>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</si>
  <si>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</si>
  <si>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</si>
  <si>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</si>
  <si>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</si>
  <si>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</si>
  <si>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</si>
  <si>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</si>
  <si>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</si>
  <si>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</si>
  <si>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</si>
  <si>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</si>
  <si>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</si>
  <si>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</si>
  <si>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</si>
  <si>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</si>
  <si>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</si>
  <si>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</si>
  <si>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</si>
  <si>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</si>
  <si>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</si>
  <si>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</si>
  <si>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</si>
  <si>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</si>
  <si>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</si>
  <si>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</si>
  <si>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</si>
  <si>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</si>
  <si>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</si>
  <si>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</si>
  <si>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</si>
  <si>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</si>
  <si>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</si>
  <si>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</si>
  <si>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</si>
  <si>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</si>
  <si>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</si>
  <si>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</si>
  <si>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</si>
  <si>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</si>
  <si>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</si>
  <si>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</si>
  <si>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</si>
  <si>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</si>
  <si>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</si>
  <si>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</si>
  <si>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</si>
  <si>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</si>
  <si>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</si>
  <si>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</si>
  <si>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</si>
  <si>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</si>
  <si>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</si>
  <si>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</si>
  <si>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</si>
  <si>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</si>
  <si>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</si>
  <si>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</si>
  <si>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</si>
  <si>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</si>
  <si>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</si>
  <si>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</si>
  <si>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</si>
  <si>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</si>
  <si>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</si>
  <si>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</si>
  <si>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</si>
  <si>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</si>
  <si>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</si>
  <si>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</si>
  <si>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</si>
  <si>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</si>
  <si>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</si>
  <si>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</si>
  <si>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</si>
  <si>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</si>
  <si>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</si>
  <si>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</si>
  <si>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</si>
  <si>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</si>
  <si>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</si>
  <si>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</si>
  <si>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</si>
  <si>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</si>
  <si>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</si>
  <si>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</si>
  <si>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</si>
  <si>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</si>
  <si>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</si>
  <si>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</si>
  <si>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</si>
  <si>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</si>
  <si>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</si>
  <si>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</si>
  <si>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</si>
  <si>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</si>
  <si>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</si>
  <si>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</si>
  <si>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</si>
  <si>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</si>
  <si>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</si>
  <si>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</si>
  <si>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</si>
  <si>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</si>
  <si>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</si>
  <si>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</si>
  <si>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</si>
  <si>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</si>
  <si>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</si>
  <si>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</si>
  <si>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</si>
  <si>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</si>
  <si>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</si>
  <si>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</si>
  <si>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</si>
  <si>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</si>
  <si>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</si>
  <si>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</si>
  <si>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</si>
  <si>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</si>
  <si>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</si>
  <si>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</si>
  <si>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</si>
  <si>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</si>
  <si>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</si>
  <si>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</si>
  <si>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</si>
  <si>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</si>
  <si>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</si>
  <si>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</si>
  <si>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</si>
  <si>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</si>
  <si>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</si>
  <si>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</si>
  <si>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</si>
  <si>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</si>
  <si>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</si>
  <si>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</si>
  <si>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</si>
  <si>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</si>
  <si>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</si>
  <si>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</si>
  <si>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</si>
  <si>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</si>
  <si>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</si>
  <si>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</si>
  <si>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</si>
  <si>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</si>
  <si>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</si>
  <si>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</si>
  <si>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</si>
  <si>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</si>
  <si>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</si>
  <si>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</si>
  <si>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</si>
  <si>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</si>
  <si>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</si>
  <si>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</si>
  <si>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</si>
  <si>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</si>
  <si>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</si>
  <si>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</si>
  <si>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</si>
  <si>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</si>
  <si>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</si>
  <si>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</si>
  <si>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</si>
  <si>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</si>
  <si>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</si>
  <si>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</si>
  <si>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</si>
  <si>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</si>
  <si>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</si>
  <si>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</si>
  <si>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</si>
  <si>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</si>
  <si>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</si>
  <si>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</si>
  <si>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</si>
  <si>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</si>
  <si>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</si>
  <si>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</si>
  <si>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</si>
  <si>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</si>
  <si>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</si>
  <si>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</si>
  <si>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</si>
  <si>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</si>
  <si>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</si>
  <si>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</si>
  <si>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</si>
  <si>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</si>
  <si>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</si>
  <si>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</si>
  <si>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</si>
  <si>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</si>
  <si>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</si>
  <si>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</si>
  <si>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</si>
  <si>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</si>
  <si>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</si>
  <si>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</si>
  <si>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</si>
  <si>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</si>
  <si>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</si>
  <si>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</si>
  <si>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</si>
  <si>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</si>
  <si>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</si>
  <si>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</si>
  <si>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</si>
  <si>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</si>
  <si>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</si>
  <si>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</si>
  <si>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</si>
  <si>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</si>
  <si>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</si>
  <si>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</si>
  <si>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</si>
  <si>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</si>
  <si>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</si>
  <si>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</si>
  <si>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</si>
  <si>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</si>
  <si>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</si>
  <si>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</si>
  <si>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</si>
  <si>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</si>
  <si>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</si>
  <si>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</si>
  <si>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</si>
  <si>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</si>
  <si>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</si>
  <si>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</si>
  <si>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</si>
  <si>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</si>
  <si>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</si>
  <si>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</si>
  <si>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</si>
  <si>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</si>
  <si>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</si>
  <si>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</si>
  <si>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</si>
  <si>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</si>
  <si>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</si>
  <si>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</si>
  <si>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</si>
  <si>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</si>
  <si>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</si>
  <si>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</si>
  <si>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</si>
  <si>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</si>
  <si>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</si>
  <si>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</si>
  <si>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</si>
  <si>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</si>
  <si>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</si>
  <si>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</si>
  <si>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</si>
  <si>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</si>
  <si>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</si>
  <si>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</si>
  <si>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</si>
  <si>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</si>
  <si>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</si>
  <si>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</si>
  <si>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</si>
  <si>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</si>
  <si>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</si>
  <si>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</si>
  <si>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</si>
  <si>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</si>
  <si>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</si>
  <si>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</si>
  <si>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</si>
  <si>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</si>
  <si>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</si>
  <si>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</si>
  <si>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</si>
  <si>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</si>
  <si>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</si>
  <si>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</si>
  <si>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</si>
  <si>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</si>
  <si>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</si>
  <si>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</si>
  <si>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</si>
  <si>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</si>
  <si>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</si>
  <si>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</si>
  <si>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</si>
  <si>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</si>
  <si>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</si>
  <si>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</si>
  <si>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</si>
  <si>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</si>
  <si>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</si>
  <si>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</si>
  <si>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</si>
  <si>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</si>
  <si>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</si>
  <si>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</si>
  <si>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</si>
  <si>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</si>
  <si>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</si>
  <si>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</si>
  <si>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</si>
  <si>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</si>
  <si>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</si>
  <si>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</si>
  <si>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</si>
  <si>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</si>
  <si>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</si>
  <si>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</si>
  <si>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</si>
  <si>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</si>
  <si>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</si>
  <si>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</si>
  <si>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</si>
  <si>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</si>
  <si>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</si>
  <si>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</si>
  <si>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</si>
  <si>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</si>
  <si>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</si>
  <si>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</si>
  <si>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</si>
  <si>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</si>
  <si>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</si>
  <si>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</si>
  <si>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</si>
  <si>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</si>
  <si>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</si>
  <si>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</si>
  <si>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</si>
  <si>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</si>
  <si>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</si>
  <si>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</si>
  <si>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</si>
  <si>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</si>
  <si>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</si>
  <si>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</si>
  <si>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</si>
  <si>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</si>
  <si>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</si>
  <si>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</si>
  <si>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</si>
  <si>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</si>
  <si>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</si>
  <si>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</si>
  <si>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</si>
  <si>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</si>
  <si>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</si>
  <si>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</si>
  <si>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</si>
  <si>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</si>
  <si>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</si>
  <si>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</si>
  <si>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</si>
  <si>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</si>
  <si>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</si>
  <si>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</si>
  <si>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</si>
  <si>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</si>
  <si>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</si>
  <si>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</si>
  <si>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</si>
  <si>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</si>
  <si>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</si>
  <si>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</si>
  <si>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</si>
  <si>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</si>
  <si>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</si>
  <si>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</si>
  <si>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</si>
  <si>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</si>
  <si>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</si>
  <si>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</si>
  <si>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</si>
  <si>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</si>
  <si>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</si>
  <si>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</si>
  <si>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</si>
  <si>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</si>
  <si>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</si>
  <si>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</si>
  <si>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</si>
  <si>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</si>
  <si>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</si>
  <si>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</si>
  <si>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</si>
  <si>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</si>
  <si>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</si>
  <si>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</si>
  <si>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</si>
  <si>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</si>
  <si>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</si>
  <si>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</si>
  <si>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</si>
  <si>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</si>
  <si>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</si>
  <si>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</si>
  <si>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</si>
  <si>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</si>
  <si>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</si>
  <si>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</si>
  <si>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</si>
  <si>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</si>
  <si>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</si>
  <si>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</si>
  <si>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</si>
  <si>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</si>
  <si>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</si>
  <si>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</si>
  <si>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</si>
  <si>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</si>
  <si>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</si>
  <si>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</si>
  <si>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</si>
  <si>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</si>
  <si>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</si>
  <si>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</si>
  <si>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</si>
  <si>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</si>
  <si>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</si>
  <si>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</si>
  <si>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</si>
  <si>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</si>
  <si>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</si>
  <si>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</si>
  <si>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</si>
  <si>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</si>
  <si>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</si>
  <si>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</si>
  <si>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</si>
  <si>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</si>
  <si>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</si>
  <si>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</si>
  <si>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</si>
  <si>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</si>
  <si>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</si>
  <si>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</si>
  <si>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</si>
  <si>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</si>
  <si>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</si>
  <si>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</si>
  <si>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</si>
  <si>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</si>
  <si>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</si>
  <si>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</si>
  <si>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</si>
  <si>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</si>
  <si>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</si>
  <si>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</si>
  <si>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</si>
  <si>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</si>
  <si>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</si>
  <si>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</si>
  <si>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</si>
  <si>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</si>
  <si>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</si>
  <si>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</si>
  <si>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</si>
  <si>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</si>
  <si>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</si>
  <si>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</si>
  <si>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</si>
  <si>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</si>
  <si>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</si>
  <si>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</si>
  <si>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</si>
  <si>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</si>
  <si>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</si>
  <si>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</si>
  <si>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</si>
  <si>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</si>
  <si>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</si>
  <si>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</si>
  <si>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</si>
  <si>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</si>
  <si>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</si>
  <si>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</si>
  <si>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</si>
  <si>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</si>
  <si>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</si>
  <si>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</si>
  <si>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</si>
  <si>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</si>
  <si>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</si>
  <si>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</si>
  <si>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</si>
  <si>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</si>
  <si>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</si>
  <si>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</si>
  <si>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</si>
  <si>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</si>
  <si>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</si>
  <si>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</si>
  <si>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</si>
  <si>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</si>
  <si>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</si>
  <si>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</si>
  <si>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</si>
  <si>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</si>
  <si>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</si>
  <si>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</si>
  <si>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</si>
  <si>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</si>
  <si>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</si>
  <si>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</si>
  <si>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</si>
  <si>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</si>
  <si>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</si>
  <si>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</si>
  <si>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</si>
  <si>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</si>
  <si>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</si>
  <si>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</si>
  <si>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</si>
  <si>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</si>
  <si>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</si>
  <si>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</si>
  <si>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</si>
  <si>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</si>
  <si>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</si>
  <si>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</si>
  <si>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</si>
  <si>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</si>
  <si>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</si>
  <si>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</si>
  <si>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</si>
  <si>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</si>
  <si>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</si>
  <si>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</si>
  <si>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</si>
  <si>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</si>
  <si>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</si>
  <si>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</si>
  <si>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</si>
  <si>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</si>
  <si>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</si>
  <si>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</si>
  <si>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</si>
  <si>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</si>
  <si>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</si>
  <si>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</si>
  <si>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</si>
  <si>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</si>
  <si>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</si>
  <si>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</si>
  <si>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</si>
  <si>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</si>
  <si>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</si>
  <si>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</si>
  <si>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</si>
  <si>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</si>
  <si>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</si>
  <si>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</si>
  <si>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</si>
  <si>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</si>
  <si>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</si>
  <si>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</si>
  <si>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</si>
  <si>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</si>
  <si>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</si>
  <si>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</si>
  <si>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</si>
  <si>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</si>
  <si>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</si>
  <si>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</si>
  <si>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</si>
  <si>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</si>
  <si>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</si>
  <si>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</si>
  <si>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</si>
  <si>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</si>
  <si>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</si>
  <si>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</si>
  <si>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</si>
  <si>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</si>
  <si>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</si>
  <si>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</si>
  <si>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</si>
  <si>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</si>
  <si>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</si>
  <si>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</si>
  <si>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</si>
  <si>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</si>
  <si>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</si>
  <si>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</si>
  <si>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</si>
  <si>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</si>
  <si>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</si>
  <si>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</si>
  <si>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</si>
  <si>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</si>
  <si>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</si>
  <si>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</si>
  <si>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</si>
  <si>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</si>
  <si>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</si>
  <si>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</si>
  <si>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</si>
  <si>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</si>
  <si>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</si>
  <si>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</si>
  <si>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</si>
  <si>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</si>
  <si>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</si>
  <si>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</si>
  <si>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</si>
  <si>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</si>
  <si>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</si>
  <si>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</si>
  <si>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</si>
  <si>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</si>
  <si>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</si>
  <si>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</si>
  <si>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</si>
  <si>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</si>
  <si>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</si>
  <si>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</si>
  <si>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</si>
  <si>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</si>
  <si>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</si>
  <si>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</si>
  <si>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</si>
  <si>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</si>
  <si>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</si>
  <si>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</si>
  <si>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</si>
  <si>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</si>
  <si>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</si>
  <si>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</si>
  <si>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</si>
  <si>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</si>
  <si>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</si>
  <si>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</si>
  <si>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</si>
  <si>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</si>
  <si>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</si>
  <si>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</si>
  <si>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</si>
  <si>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</si>
  <si>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</si>
  <si>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</si>
  <si>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</si>
  <si>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</si>
  <si>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</si>
  <si>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</si>
  <si>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</si>
  <si>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</si>
  <si>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</si>
  <si>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</si>
  <si>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</si>
  <si>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</si>
  <si>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</si>
  <si>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</si>
  <si>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</si>
  <si>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</si>
  <si>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</si>
  <si>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</si>
  <si>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</si>
  <si>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</si>
  <si>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</si>
  <si>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</si>
  <si>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</si>
  <si>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</si>
  <si>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</si>
  <si>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</si>
  <si>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</si>
  <si>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</si>
  <si>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</si>
  <si>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</si>
  <si>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</si>
  <si>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</si>
  <si>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</si>
  <si>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</si>
  <si>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</si>
  <si>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</si>
  <si>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</si>
  <si>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</si>
  <si>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</si>
  <si>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</si>
  <si>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</si>
  <si>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</si>
  <si>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</si>
  <si>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</si>
  <si>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</si>
  <si>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</si>
  <si>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</si>
  <si>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</si>
  <si>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</si>
  <si>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</si>
  <si>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</si>
  <si>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</si>
  <si>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</si>
  <si>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</si>
  <si>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</si>
  <si>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</si>
  <si>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</si>
  <si>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</si>
  <si>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</si>
  <si>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</si>
  <si>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</si>
  <si>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</si>
  <si>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</si>
  <si>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</si>
  <si>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</si>
  <si>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</si>
  <si>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</si>
  <si>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</si>
  <si>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</si>
  <si>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</si>
  <si>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</si>
  <si>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</si>
  <si>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</si>
  <si>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</si>
  <si>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</si>
  <si>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</si>
  <si>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</si>
  <si>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</si>
  <si>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</si>
  <si>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</si>
  <si>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</si>
  <si>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</si>
  <si>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</si>
  <si>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</si>
  <si>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</si>
  <si>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</si>
  <si>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</si>
  <si>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</si>
  <si>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</si>
  <si>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</si>
  <si>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</si>
  <si>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</si>
  <si>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</si>
  <si>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</si>
  <si>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</si>
  <si>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</si>
  <si>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</si>
  <si>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</si>
  <si>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</si>
  <si>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</si>
  <si>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</si>
  <si>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</si>
  <si>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</si>
  <si>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</si>
  <si>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</si>
  <si>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</si>
  <si>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</si>
  <si>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</si>
  <si>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</si>
  <si>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</si>
  <si>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</si>
  <si>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</si>
  <si>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</si>
  <si>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</si>
  <si>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</si>
  <si>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</si>
  <si>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</si>
  <si>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</si>
  <si>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</si>
  <si>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</si>
  <si>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</si>
  <si>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</si>
  <si>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</si>
  <si>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</si>
  <si>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</si>
  <si>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</si>
  <si>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</si>
  <si>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</si>
  <si>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</si>
  <si>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</si>
  <si>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</si>
  <si>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</si>
  <si>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</si>
  <si>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</si>
  <si>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</si>
  <si>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</si>
  <si>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</si>
  <si>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</si>
  <si>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</si>
  <si>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</si>
  <si>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</si>
  <si>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</si>
  <si>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</si>
  <si>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</si>
  <si>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</si>
  <si>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</si>
  <si>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</si>
  <si>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</si>
  <si>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</si>
  <si>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</si>
  <si>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</si>
  <si>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</si>
  <si>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</si>
  <si>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</si>
  <si>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</si>
  <si>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</si>
  <si>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</si>
  <si>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</si>
  <si>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</si>
  <si>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</si>
  <si>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</si>
  <si>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</si>
  <si>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</si>
  <si>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</si>
  <si>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</si>
  <si>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</si>
  <si>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</si>
  <si>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</si>
  <si>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</si>
  <si>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</si>
  <si>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</si>
  <si>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</si>
  <si>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</si>
  <si>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</si>
  <si>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</si>
  <si>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</si>
  <si>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</si>
  <si>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</si>
  <si>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</si>
  <si>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</si>
  <si>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</si>
  <si>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</si>
  <si>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</si>
  <si>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</si>
  <si>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</si>
  <si>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</si>
  <si>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</si>
  <si>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</si>
  <si>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</si>
  <si>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</si>
  <si>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</si>
  <si>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</si>
  <si>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</si>
  <si>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</si>
  <si>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</si>
  <si>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</si>
  <si>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</si>
  <si>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</si>
  <si>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</si>
  <si>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</si>
  <si>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</si>
  <si>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</si>
  <si>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</si>
  <si>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</si>
  <si>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</si>
  <si>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</si>
  <si>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</si>
  <si>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</si>
  <si>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</si>
  <si>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</si>
  <si>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</si>
  <si>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</si>
  <si>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</si>
  <si>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</si>
  <si>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</si>
  <si>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</si>
  <si>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</si>
  <si>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</si>
  <si>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</si>
  <si>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</si>
  <si>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</si>
  <si>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</si>
  <si>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</si>
  <si>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</si>
  <si>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</si>
  <si>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</si>
  <si>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</si>
  <si>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</si>
  <si>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</si>
  <si>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</si>
  <si>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</si>
  <si>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</si>
  <si>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</si>
  <si>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</si>
  <si>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</si>
  <si>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</si>
  <si>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</si>
  <si>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</si>
  <si>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</si>
  <si>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</si>
  <si>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</si>
  <si>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</si>
  <si>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</si>
  <si>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</si>
  <si>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</si>
  <si>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</si>
  <si>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</si>
  <si>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</si>
  <si>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</si>
  <si>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</si>
  <si>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</si>
  <si>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</si>
  <si>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</si>
  <si>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</si>
  <si>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</si>
  <si>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</si>
  <si>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</si>
  <si>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</si>
  <si>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</si>
  <si>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</si>
  <si>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</si>
  <si>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</si>
  <si>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</si>
  <si>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</si>
  <si>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</si>
  <si>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</si>
  <si>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</si>
  <si>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</si>
  <si>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</si>
  <si>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</si>
  <si>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</si>
  <si>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</si>
  <si>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</si>
  <si>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</si>
  <si>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</si>
  <si>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</si>
  <si>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</si>
  <si>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</si>
  <si>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</si>
  <si>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</si>
  <si>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</si>
  <si>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</si>
  <si>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</si>
  <si>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</si>
  <si>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</si>
  <si>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</si>
  <si>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</si>
  <si>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</si>
  <si>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</si>
  <si>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</si>
  <si>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</si>
  <si>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</si>
  <si>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</si>
  <si>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</si>
  <si>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</si>
  <si>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</si>
  <si>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</si>
  <si>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</si>
  <si>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</si>
  <si>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</si>
  <si>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</si>
  <si>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</si>
  <si>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</si>
  <si>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</si>
  <si>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</si>
  <si>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</si>
  <si>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</si>
  <si>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</si>
  <si>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</si>
  <si>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</si>
  <si>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</si>
  <si>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</si>
  <si>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</si>
  <si>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</si>
  <si>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</si>
  <si>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</si>
  <si>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</si>
  <si>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</si>
  <si>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</si>
  <si>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</si>
  <si>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</si>
  <si>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</si>
  <si>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</si>
  <si>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</si>
  <si>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</si>
  <si>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</si>
  <si>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</si>
  <si>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</si>
  <si>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</si>
  <si>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</si>
  <si>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</si>
  <si>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</si>
  <si>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</si>
  <si>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</si>
  <si>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</si>
  <si>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</si>
  <si>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</si>
  <si>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</si>
  <si>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</si>
  <si>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</si>
  <si>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</si>
  <si>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</si>
  <si>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</si>
  <si>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</si>
  <si>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</si>
  <si>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</si>
  <si>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</si>
  <si>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</si>
  <si>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</si>
  <si>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</si>
  <si>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</si>
  <si>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</si>
  <si>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</si>
  <si>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</si>
  <si>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</si>
  <si>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</si>
  <si>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</si>
  <si>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</si>
  <si>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</si>
  <si>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</si>
  <si>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</si>
  <si>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</si>
  <si>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</si>
  <si>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</si>
  <si>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</si>
  <si>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</si>
  <si>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</si>
  <si>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</si>
  <si>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</si>
  <si>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</si>
  <si>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</si>
  <si>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</si>
  <si>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</si>
  <si>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</si>
  <si>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</si>
  <si>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</si>
  <si>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</si>
  <si>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</si>
  <si>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</si>
  <si>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</si>
  <si>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</si>
  <si>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</si>
  <si>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</si>
  <si>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</si>
  <si>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</si>
  <si>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</si>
  <si>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</si>
  <si>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</si>
  <si>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</si>
  <si>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</si>
  <si>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</si>
  <si>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</si>
  <si>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</si>
  <si>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</si>
  <si>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</si>
  <si>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</si>
  <si>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</si>
  <si>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</si>
  <si>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</si>
  <si>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</si>
  <si>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</si>
  <si>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</si>
  <si>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</si>
  <si>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</si>
  <si>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</si>
  <si>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</si>
  <si>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</si>
  <si>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</si>
  <si>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</si>
  <si>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</si>
  <si>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</si>
  <si>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</si>
  <si>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</si>
  <si>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</si>
  <si>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</si>
  <si>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</si>
  <si>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</si>
  <si>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</si>
  <si>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</si>
  <si>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</si>
  <si>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</si>
  <si>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</si>
  <si>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</si>
  <si>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</si>
  <si>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</si>
  <si>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</si>
  <si>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</si>
  <si>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</si>
  <si>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</si>
  <si>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</si>
  <si>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</si>
  <si>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</si>
  <si>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</si>
  <si>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</si>
  <si>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</si>
  <si>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</si>
  <si>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</si>
  <si>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</si>
  <si>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</si>
  <si>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</si>
  <si>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</si>
  <si>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</si>
  <si>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</si>
  <si>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</si>
  <si>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</si>
  <si>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</si>
  <si>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</si>
  <si>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</si>
  <si>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</si>
  <si>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</si>
  <si>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</si>
  <si>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</si>
  <si>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</si>
  <si>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</si>
  <si>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</si>
  <si>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</si>
  <si>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</si>
  <si>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</si>
  <si>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</si>
  <si>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</si>
  <si>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</si>
  <si>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</si>
  <si>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</si>
  <si>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</si>
  <si>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</si>
  <si>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</si>
  <si>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</si>
  <si>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</si>
  <si>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</si>
  <si>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</si>
  <si>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</si>
  <si>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</si>
  <si>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</si>
  <si>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</si>
  <si>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</si>
  <si>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</si>
  <si>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</si>
  <si>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</si>
  <si>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</si>
  <si>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</si>
  <si>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</si>
  <si>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</si>
  <si>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</si>
  <si>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</si>
  <si>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</si>
  <si>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</si>
  <si>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</si>
  <si>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</si>
  <si>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</si>
  <si>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</si>
  <si>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</si>
  <si>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</si>
  <si>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</si>
  <si>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</si>
  <si>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</si>
  <si>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</si>
  <si>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</si>
  <si>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</si>
  <si>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</si>
  <si>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</si>
  <si>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</si>
  <si>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</si>
  <si>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</si>
  <si>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</si>
  <si>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</si>
  <si>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</si>
  <si>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</si>
  <si>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</si>
  <si>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</si>
  <si>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</si>
  <si>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</si>
  <si>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</si>
  <si>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</si>
  <si>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</si>
  <si>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</si>
  <si>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</si>
  <si>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</si>
  <si>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</si>
  <si>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</si>
  <si>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</si>
  <si>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</si>
  <si>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</si>
  <si>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</si>
  <si>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</si>
  <si>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</si>
  <si>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</si>
  <si>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</si>
  <si>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</si>
  <si>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</si>
  <si>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</si>
  <si>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</si>
  <si>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</si>
  <si>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</si>
  <si>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</si>
  <si>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</si>
  <si>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</si>
  <si>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</si>
  <si>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</si>
  <si>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</si>
  <si>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</si>
  <si>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</si>
  <si>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</si>
  <si>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</si>
  <si>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</si>
  <si>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</si>
  <si>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</si>
  <si>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</si>
  <si>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</si>
  <si>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</si>
  <si>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</si>
  <si>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</si>
  <si>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</si>
  <si>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</si>
  <si>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</si>
  <si>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</si>
  <si>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</si>
  <si>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</si>
  <si>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</si>
  <si>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</si>
  <si>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</si>
  <si>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</si>
  <si>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</si>
  <si>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</si>
  <si>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</si>
  <si>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</si>
  <si>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</si>
  <si>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</si>
  <si>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</si>
  <si>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</si>
  <si>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</si>
  <si>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</si>
  <si>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</si>
  <si>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</si>
  <si>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</si>
  <si>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</si>
  <si>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</si>
  <si>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</si>
  <si>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</si>
  <si>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</si>
  <si>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</si>
  <si>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</si>
  <si>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</si>
  <si>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</si>
  <si>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</si>
  <si>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</si>
  <si>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</si>
  <si>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</si>
  <si>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</si>
  <si>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</si>
  <si>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</si>
  <si>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</si>
  <si>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</si>
  <si>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</si>
  <si>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</si>
  <si>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</si>
  <si>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</si>
  <si>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</si>
  <si>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</si>
  <si>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</si>
  <si>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</si>
  <si>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</si>
  <si>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</si>
  <si>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</si>
  <si>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</si>
  <si>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</si>
  <si>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</si>
  <si>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</si>
  <si>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</si>
  <si>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</si>
  <si>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</si>
  <si>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</si>
  <si>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</si>
  <si>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</si>
  <si>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</si>
  <si>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</si>
  <si>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</si>
  <si>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</si>
  <si>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</si>
  <si>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</si>
  <si>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</si>
  <si>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</si>
  <si>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</si>
  <si>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</si>
  <si>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</si>
  <si>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</si>
  <si>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</si>
  <si>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</si>
  <si>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</si>
  <si>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</si>
  <si>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</si>
  <si>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</si>
  <si>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</si>
  <si>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</si>
  <si>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</si>
  <si>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</si>
  <si>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</si>
  <si>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</si>
  <si>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</si>
  <si>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</si>
  <si>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</si>
  <si>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</si>
  <si>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</si>
  <si>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</si>
  <si>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</si>
  <si>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</si>
  <si>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</si>
  <si>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</si>
  <si>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</si>
  <si>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</si>
  <si>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</si>
  <si>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</si>
  <si>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</si>
  <si>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</si>
  <si>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</si>
  <si>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</si>
  <si>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</si>
  <si>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</si>
  <si>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</si>
  <si>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</si>
  <si>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</si>
  <si>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</si>
  <si>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</si>
  <si>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</si>
  <si>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</si>
  <si>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</si>
  <si>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</si>
  <si>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</si>
  <si>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</si>
  <si>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</si>
  <si>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</si>
  <si>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</si>
  <si>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</si>
  <si>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</si>
  <si>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</si>
  <si>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</si>
  <si>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</si>
  <si>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</si>
  <si>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</si>
  <si>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</si>
  <si>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</si>
  <si>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</si>
  <si>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</si>
  <si>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</si>
  <si>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</si>
  <si>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</si>
  <si>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</si>
  <si>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</si>
  <si>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</si>
  <si>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</si>
  <si>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</si>
  <si>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</si>
  <si>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</si>
  <si>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</si>
  <si>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</si>
  <si>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</si>
  <si>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</si>
  <si>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</si>
  <si>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</si>
  <si>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</si>
  <si>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</si>
  <si>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</si>
  <si>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</si>
  <si>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</si>
  <si>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</si>
  <si>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</si>
  <si>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</si>
  <si>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</si>
  <si>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</si>
  <si>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</si>
  <si>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</si>
  <si>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</si>
  <si>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</si>
  <si>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</si>
  <si>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</si>
  <si>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</si>
  <si>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</si>
  <si>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</si>
  <si>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</si>
  <si>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</si>
  <si>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</si>
  <si>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</si>
  <si>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</si>
  <si>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</si>
  <si>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</si>
  <si>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</si>
  <si>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</si>
  <si>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</si>
  <si>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</si>
  <si>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</si>
  <si>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</si>
  <si>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</si>
  <si>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</si>
  <si>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</si>
  <si>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</si>
  <si>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</si>
  <si>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</si>
  <si>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</si>
  <si>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</si>
  <si>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</si>
  <si>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</si>
  <si>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</si>
  <si>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</si>
  <si>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</si>
  <si>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</si>
  <si>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</si>
  <si>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</si>
  <si>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</si>
  <si>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</si>
  <si>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</si>
  <si>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</si>
  <si>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</si>
  <si>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</si>
  <si>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</si>
  <si>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</si>
  <si>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</si>
  <si>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</si>
  <si>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</si>
  <si>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</si>
  <si>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</si>
  <si>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</si>
  <si>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</si>
  <si>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</si>
  <si>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</si>
  <si>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</si>
  <si>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</si>
  <si>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</si>
  <si>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</si>
  <si>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</si>
  <si>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</si>
  <si>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</si>
  <si>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</si>
  <si>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</si>
  <si>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</si>
  <si>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</si>
  <si>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</si>
  <si>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</si>
  <si>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</si>
  <si>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</si>
  <si>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</si>
  <si>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</si>
  <si>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</si>
  <si>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</si>
  <si>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</si>
  <si>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</si>
  <si>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</si>
  <si>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</si>
  <si>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</si>
  <si>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</si>
  <si>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</si>
  <si>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</si>
  <si>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</si>
  <si>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</si>
  <si>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</si>
  <si>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</si>
  <si>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</si>
  <si>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</si>
  <si>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</si>
  <si>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</si>
  <si>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</si>
  <si>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</si>
  <si>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</si>
  <si>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</si>
  <si>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</si>
  <si>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</si>
  <si>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</si>
  <si>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</si>
  <si>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</si>
  <si>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</si>
  <si>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</si>
  <si>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</si>
  <si>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</si>
  <si>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</si>
  <si>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</si>
  <si>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</si>
  <si>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</si>
  <si>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</si>
  <si>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</si>
  <si>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</si>
  <si>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</si>
  <si>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</si>
  <si>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</si>
  <si>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</si>
  <si>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</si>
  <si>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</si>
  <si>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</si>
  <si>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</si>
  <si>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</si>
  <si>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</si>
  <si>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</si>
  <si>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</si>
  <si>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</si>
  <si>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</si>
  <si>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</si>
  <si>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</si>
  <si>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</si>
  <si>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</si>
  <si>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</si>
  <si>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</si>
  <si>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</si>
  <si>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</si>
  <si>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</si>
  <si>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</si>
  <si>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</si>
  <si>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</si>
  <si>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</si>
  <si>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</si>
  <si>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</si>
  <si>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</si>
  <si>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</si>
  <si>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</si>
  <si>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</si>
  <si>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</si>
  <si>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</si>
  <si>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</si>
  <si>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</si>
  <si>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</si>
  <si>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</si>
  <si>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</si>
  <si>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</si>
  <si>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</si>
  <si>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</si>
  <si>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</si>
  <si>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</si>
  <si>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</si>
  <si>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</si>
  <si>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</si>
  <si>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</si>
  <si>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</si>
  <si>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</si>
  <si>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</si>
  <si>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</si>
  <si>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</si>
  <si>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</si>
  <si>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</si>
  <si>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</si>
  <si>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</si>
  <si>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</si>
  <si>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</si>
  <si>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</si>
  <si>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</si>
  <si>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</si>
  <si>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</si>
  <si>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</si>
  <si>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</si>
  <si>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</si>
  <si>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</si>
  <si>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</si>
  <si>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</si>
  <si>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</si>
  <si>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</si>
  <si>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</si>
  <si>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</si>
  <si>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</si>
  <si>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</si>
  <si>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</si>
  <si>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</si>
  <si>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</si>
  <si>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</si>
  <si>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</si>
  <si>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</si>
  <si>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</si>
  <si>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</si>
  <si>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</si>
  <si>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</si>
  <si>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</si>
  <si>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</si>
  <si>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</si>
  <si>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</si>
  <si>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</si>
  <si>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</si>
  <si>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</si>
  <si>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</si>
  <si>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</si>
  <si>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</si>
  <si>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</si>
  <si>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</si>
  <si>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</si>
  <si>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</si>
  <si>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</si>
  <si>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</si>
  <si>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</si>
  <si>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</si>
  <si>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</si>
  <si>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</si>
  <si>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</si>
  <si>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</si>
  <si>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</si>
  <si>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</si>
  <si>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</si>
  <si>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</si>
  <si>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</si>
  <si>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</si>
  <si>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</si>
  <si>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</si>
  <si>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</si>
  <si>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</si>
  <si>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</si>
  <si>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</si>
  <si>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</si>
  <si>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</si>
  <si>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</si>
  <si>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</si>
  <si>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</si>
  <si>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</si>
  <si>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</si>
  <si>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</si>
  <si>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</si>
  <si>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</si>
  <si>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</si>
  <si>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</si>
  <si>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</si>
  <si>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</si>
  <si>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</si>
  <si>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</si>
  <si>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</si>
  <si>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</si>
  <si>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</si>
  <si>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</si>
  <si>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</si>
  <si>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</si>
  <si>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</si>
  <si>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</si>
  <si>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</si>
  <si>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</si>
  <si>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</si>
  <si>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</si>
  <si>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</si>
  <si>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</si>
  <si>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</si>
  <si>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</si>
  <si>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</si>
  <si>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</si>
  <si>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</si>
  <si>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</si>
  <si>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</si>
  <si>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</si>
  <si>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</si>
  <si>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</si>
  <si>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</si>
  <si>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</si>
  <si>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</si>
  <si>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</si>
  <si>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</si>
  <si>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</si>
  <si>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</si>
  <si>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</si>
  <si>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</si>
  <si>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</si>
  <si>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</si>
  <si>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</si>
  <si>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</si>
  <si>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</si>
  <si>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</si>
  <si>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</si>
  <si>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</si>
  <si>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</si>
  <si>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</si>
  <si>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</si>
  <si>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</si>
  <si>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</si>
  <si>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</si>
  <si>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</si>
  <si>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</si>
  <si>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</si>
  <si>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</si>
  <si>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</si>
  <si>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</si>
  <si>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</si>
  <si>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</si>
  <si>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</si>
  <si>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</si>
  <si>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</si>
  <si>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</si>
  <si>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</si>
  <si>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</si>
  <si>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</si>
  <si>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</si>
  <si>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</si>
  <si>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</si>
  <si>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</si>
  <si>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</si>
  <si>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</si>
  <si>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</si>
  <si>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</si>
  <si>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</si>
  <si>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</si>
  <si>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</si>
  <si>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</si>
  <si>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</si>
  <si>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</si>
  <si>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</si>
  <si>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</si>
  <si>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</si>
  <si>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</si>
  <si>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</si>
  <si>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</si>
  <si>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</si>
  <si>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</si>
  <si>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</si>
  <si>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</si>
  <si>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</si>
  <si>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</si>
  <si>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</si>
  <si>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</si>
  <si>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</si>
  <si>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</si>
  <si>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</si>
  <si>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</si>
  <si>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</si>
  <si>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</si>
  <si>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</si>
  <si>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</si>
  <si>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</si>
  <si>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</si>
  <si>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</si>
  <si>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</si>
  <si>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</si>
  <si>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</si>
  <si>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</si>
  <si>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</si>
  <si>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</si>
  <si>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</si>
  <si>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</si>
  <si>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</si>
  <si>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</si>
  <si>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</si>
  <si>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</si>
  <si>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</si>
  <si>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</si>
  <si>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</si>
  <si>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</si>
  <si>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</si>
  <si>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</si>
  <si>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</si>
  <si>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</si>
  <si>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</si>
  <si>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</si>
  <si>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</si>
  <si>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</si>
  <si>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</si>
  <si>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</si>
  <si>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</si>
  <si>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</si>
  <si>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</si>
  <si>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</si>
  <si>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</si>
  <si>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</si>
  <si>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</si>
  <si>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</si>
  <si>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</si>
  <si>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</si>
  <si>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</si>
  <si>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</si>
  <si>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</si>
  <si>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</si>
  <si>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</si>
  <si>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</si>
  <si>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</si>
  <si>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</si>
  <si>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</si>
  <si>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</si>
  <si>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</si>
  <si>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</si>
  <si>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</si>
  <si>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</si>
  <si>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</si>
  <si>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</si>
  <si>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</si>
  <si>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</si>
  <si>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</si>
  <si>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</si>
  <si>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</si>
  <si>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</si>
  <si>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</si>
  <si>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</si>
  <si>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</si>
  <si>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</si>
  <si>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</si>
  <si>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</si>
  <si>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</si>
  <si>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</si>
  <si>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</si>
  <si>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</si>
  <si>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</si>
  <si>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</si>
  <si>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</si>
  <si>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</si>
  <si>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</si>
  <si>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</si>
  <si>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</si>
  <si>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</si>
  <si>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</si>
  <si>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</si>
  <si>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</si>
  <si>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</si>
  <si>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</si>
  <si>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</si>
  <si>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</si>
  <si>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</si>
  <si>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</si>
  <si>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</si>
  <si>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</si>
  <si>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</si>
  <si>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</si>
  <si>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</si>
  <si>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</si>
  <si>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</si>
  <si>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</si>
  <si>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</si>
  <si>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</si>
  <si>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</si>
  <si>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</si>
  <si>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</si>
  <si>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</si>
  <si>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</si>
  <si>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</si>
  <si>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</si>
  <si>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</si>
  <si>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</si>
  <si>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</si>
  <si>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</si>
  <si>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</si>
  <si>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</si>
  <si>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</si>
  <si>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</si>
  <si>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</si>
  <si>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</si>
  <si>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</si>
  <si>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</si>
  <si>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</si>
  <si>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</si>
  <si>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</si>
  <si>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</si>
  <si>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</si>
  <si>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</si>
  <si>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</si>
  <si>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</si>
  <si>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</si>
  <si>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</si>
  <si>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</si>
  <si>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</si>
  <si>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</si>
  <si>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</si>
  <si>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</si>
  <si>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</si>
  <si>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</si>
  <si>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</si>
  <si>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</si>
  <si>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</si>
  <si>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</si>
  <si>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</si>
  <si>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</si>
  <si>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</si>
  <si>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</si>
  <si>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</si>
  <si>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</si>
  <si>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</si>
  <si>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</si>
  <si>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</si>
  <si>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</si>
  <si>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</si>
  <si>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</si>
  <si>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</si>
  <si>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</si>
  <si>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</si>
  <si>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</si>
  <si>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</si>
  <si>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</si>
  <si>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</si>
  <si>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</si>
  <si>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</si>
  <si>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</si>
  <si>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</si>
  <si>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</si>
  <si>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</si>
  <si>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</si>
  <si>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</si>
  <si>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</si>
  <si>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</si>
  <si>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</si>
  <si>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</si>
  <si>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</si>
  <si>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</si>
  <si>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</si>
  <si>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</si>
  <si>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</si>
  <si>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</si>
  <si>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</si>
  <si>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</si>
  <si>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</si>
  <si>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</si>
  <si>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</si>
  <si>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</si>
  <si>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</si>
  <si>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</si>
  <si>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</si>
  <si>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</si>
  <si>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</si>
  <si>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</si>
  <si>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</si>
  <si>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</si>
  <si>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</si>
  <si>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</si>
  <si>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</si>
  <si>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</si>
  <si>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</si>
  <si>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</si>
  <si>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</si>
  <si>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</si>
  <si>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</si>
  <si>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</si>
  <si>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</si>
  <si>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</si>
  <si>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</si>
  <si>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</si>
  <si>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</si>
  <si>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</si>
  <si>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</si>
  <si>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</si>
  <si>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</si>
  <si>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</si>
  <si>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</si>
  <si>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</si>
  <si>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</si>
  <si>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</si>
  <si>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</si>
  <si>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</si>
  <si>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</si>
  <si>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</si>
  <si>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</si>
  <si>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</si>
  <si>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</si>
  <si>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</si>
  <si>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</si>
  <si>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</si>
  <si>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</si>
  <si>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</si>
  <si>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</si>
  <si>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</si>
  <si>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</si>
  <si>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</si>
  <si>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</si>
  <si>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</si>
  <si>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</si>
  <si>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</si>
  <si>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</si>
  <si>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</si>
  <si>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</si>
  <si>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</si>
  <si>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</si>
  <si>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</si>
  <si>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</si>
  <si>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</si>
  <si>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</si>
  <si>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</si>
  <si>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</si>
  <si>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</si>
  <si>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</si>
  <si>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</si>
  <si>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</si>
  <si>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</si>
  <si>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</si>
  <si>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</si>
  <si>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</si>
  <si>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</si>
  <si>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</si>
  <si>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</si>
  <si>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</si>
  <si>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</si>
  <si>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</si>
  <si>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</si>
  <si>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</si>
  <si>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</si>
  <si>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</si>
  <si>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</si>
  <si>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</si>
  <si>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</si>
  <si>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</si>
  <si>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</si>
  <si>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</si>
  <si>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</si>
  <si>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</si>
  <si>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</si>
  <si>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</si>
  <si>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</si>
  <si>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</si>
  <si>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</si>
  <si>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</si>
  <si>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</si>
  <si>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</si>
  <si>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</si>
  <si>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</si>
  <si>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</si>
  <si>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</si>
  <si>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</si>
  <si>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</si>
  <si>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</si>
  <si>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</si>
  <si>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</si>
  <si>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</si>
  <si>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</si>
  <si>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</si>
  <si>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</si>
  <si>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</si>
  <si>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</si>
  <si>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</si>
  <si>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</si>
  <si>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</si>
  <si>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</si>
  <si>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</si>
  <si>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</si>
  <si>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</si>
  <si>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</si>
  <si>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</si>
  <si>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</si>
  <si>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</si>
  <si>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</si>
  <si>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</si>
  <si>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</si>
  <si>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</si>
  <si>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</si>
  <si>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</si>
  <si>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</si>
  <si>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</si>
  <si>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</si>
  <si>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</si>
  <si>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</si>
  <si>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</si>
  <si>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</si>
  <si>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</si>
  <si>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</si>
  <si>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</si>
  <si>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</si>
  <si>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</si>
  <si>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</si>
  <si>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</si>
  <si>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</si>
  <si>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</si>
  <si>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</si>
  <si>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</si>
  <si>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</si>
  <si>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</si>
  <si>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</si>
  <si>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</si>
  <si>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</si>
  <si>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</si>
  <si>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</si>
  <si>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</si>
  <si>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</si>
  <si>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</si>
  <si>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</si>
  <si>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</si>
  <si>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</si>
  <si>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</si>
  <si>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</si>
  <si>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</si>
  <si>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</si>
  <si>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</si>
  <si>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</si>
  <si>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</si>
  <si>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</si>
  <si>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</si>
  <si>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</si>
  <si>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</si>
  <si>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</si>
  <si>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</si>
  <si>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</si>
  <si>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</si>
  <si>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</si>
  <si>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</si>
  <si>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</si>
  <si>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</si>
  <si>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</si>
  <si>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</si>
  <si>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</si>
  <si>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</si>
  <si>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</si>
  <si>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</si>
  <si>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</si>
  <si>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</si>
  <si>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</si>
  <si>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</si>
  <si>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</si>
  <si>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</si>
  <si>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</si>
  <si>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</si>
  <si>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</si>
  <si>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</si>
  <si>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</si>
  <si>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</si>
  <si>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</si>
  <si>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</si>
  <si>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</si>
  <si>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</si>
  <si>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</si>
  <si>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</si>
  <si>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</si>
  <si>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</si>
  <si>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</si>
  <si>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</si>
  <si>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</si>
  <si>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</si>
  <si>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</si>
  <si>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</si>
  <si>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</si>
  <si>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</si>
  <si>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</si>
  <si>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</si>
  <si>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</si>
  <si>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</si>
  <si>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</si>
  <si>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</si>
  <si>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</si>
  <si>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</si>
  <si>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</si>
  <si>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</si>
  <si>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</si>
  <si>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</si>
  <si>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</si>
  <si>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</si>
  <si>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</si>
  <si>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</si>
  <si>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</si>
  <si>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</si>
  <si>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</si>
  <si>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</si>
  <si>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</si>
  <si>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</si>
  <si>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</si>
  <si>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</si>
  <si>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</si>
  <si>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</si>
  <si>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</si>
  <si>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</si>
  <si>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</si>
  <si>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</si>
  <si>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</si>
  <si>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</si>
  <si>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</si>
  <si>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</si>
  <si>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</si>
  <si>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</si>
  <si>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</si>
  <si>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</si>
  <si>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</si>
  <si>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</si>
  <si>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</si>
  <si>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</si>
  <si>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</si>
  <si>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</si>
  <si>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</si>
  <si>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</si>
  <si>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</si>
  <si>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</si>
  <si>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</si>
  <si>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</si>
  <si>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</si>
  <si>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</si>
  <si>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</si>
  <si>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</si>
  <si>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</si>
  <si>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</si>
  <si>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</si>
  <si>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</si>
  <si>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</si>
  <si>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</si>
  <si>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</si>
  <si>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</si>
  <si>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</si>
  <si>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</si>
  <si>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</si>
  <si>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</si>
  <si>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</si>
  <si>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</si>
  <si>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</si>
  <si>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</si>
  <si>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</si>
  <si>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</si>
  <si>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</si>
  <si>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</si>
  <si>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</si>
  <si>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</si>
  <si>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</si>
  <si>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</si>
  <si>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</si>
  <si>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</si>
  <si>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</si>
  <si>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</si>
  <si>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</si>
  <si>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</si>
  <si>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</si>
  <si>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</si>
  <si>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</si>
  <si>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</si>
  <si>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</si>
  <si>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</si>
  <si>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</si>
  <si>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</si>
  <si>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</si>
  <si>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</si>
  <si>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</si>
  <si>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</si>
  <si>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</si>
  <si>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</si>
  <si>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</si>
  <si>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</si>
  <si>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</si>
  <si>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</si>
  <si>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</si>
  <si>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</si>
  <si>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</si>
  <si>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</si>
  <si>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</si>
  <si>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</si>
  <si>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</si>
  <si>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</si>
  <si>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</si>
  <si>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</si>
  <si>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</si>
  <si>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</si>
  <si>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</si>
  <si>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</si>
  <si>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</si>
  <si>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</si>
  <si>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</si>
  <si>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</si>
  <si>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</si>
  <si>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</si>
  <si>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</si>
  <si>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</si>
  <si>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</si>
  <si>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</si>
  <si>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</si>
  <si>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</si>
  <si>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</si>
  <si>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</si>
  <si>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</si>
  <si>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</si>
  <si>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</si>
  <si>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</si>
  <si>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</si>
  <si>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</si>
  <si>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</si>
  <si>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</si>
  <si>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</si>
  <si>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</si>
  <si>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</si>
  <si>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</si>
  <si>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</si>
  <si>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</si>
  <si>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</si>
  <si>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</si>
  <si>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</si>
  <si>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</si>
  <si>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</si>
  <si>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</si>
  <si>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</si>
  <si>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</si>
  <si>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</si>
  <si>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</si>
  <si>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</si>
  <si>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</si>
  <si>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</si>
  <si>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</si>
  <si>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</si>
  <si>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</si>
  <si>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</si>
  <si>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</si>
  <si>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</si>
  <si>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</si>
  <si>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</si>
  <si>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</si>
  <si>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</si>
  <si>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</si>
  <si>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</si>
  <si>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</si>
  <si>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</si>
  <si>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</si>
  <si>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</si>
  <si>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</si>
  <si>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</si>
  <si>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</si>
  <si>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</si>
  <si>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</si>
  <si>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</si>
  <si>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</si>
  <si>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</si>
  <si>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</si>
  <si>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</si>
  <si>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</si>
  <si>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</si>
  <si>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</si>
  <si>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</si>
  <si>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</si>
  <si>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</si>
  <si>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</si>
  <si>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</si>
  <si>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</si>
  <si>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</si>
  <si>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</si>
  <si>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</si>
  <si>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</si>
  <si>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</si>
  <si>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</si>
  <si>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</si>
  <si>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</si>
  <si>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</si>
  <si>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</si>
  <si>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</si>
  <si>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</si>
  <si>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</si>
  <si>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</si>
  <si>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</si>
  <si>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</si>
  <si>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</si>
  <si>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</si>
  <si>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</si>
  <si>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</si>
  <si>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</si>
  <si>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</si>
  <si>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</si>
  <si>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</si>
  <si>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</si>
  <si>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</si>
  <si>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</si>
  <si>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</si>
  <si>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</si>
  <si>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</si>
  <si>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</si>
  <si>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</si>
  <si>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</si>
  <si>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</si>
  <si>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</si>
  <si>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</si>
  <si>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</si>
  <si>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</si>
  <si>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</si>
  <si>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</si>
  <si>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</si>
  <si>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</si>
  <si>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</si>
  <si>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</si>
  <si>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</si>
  <si>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</si>
  <si>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</si>
  <si>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</si>
  <si>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</si>
  <si>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</si>
  <si>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</si>
  <si>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</si>
  <si>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</si>
  <si>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</si>
  <si>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</si>
  <si>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</si>
  <si>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</si>
  <si>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</si>
  <si>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</si>
  <si>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</si>
  <si>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</si>
  <si>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</si>
  <si>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</si>
  <si>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</si>
  <si>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</si>
  <si>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</si>
  <si>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</si>
  <si>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</si>
  <si>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</si>
  <si>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</si>
  <si>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</si>
  <si>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</si>
  <si>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</si>
  <si>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</si>
  <si>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</si>
  <si>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</si>
  <si>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</si>
  <si>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</si>
  <si>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</si>
  <si>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</si>
  <si>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</si>
  <si>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</si>
  <si>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</si>
  <si>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</si>
  <si>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</si>
  <si>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</si>
  <si>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</si>
  <si>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</si>
  <si>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</si>
  <si>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</si>
  <si>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</si>
  <si>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</si>
  <si>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</si>
  <si>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</si>
  <si>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</si>
  <si>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</si>
  <si>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</si>
  <si>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</si>
  <si>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</si>
  <si>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</si>
  <si>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</si>
  <si>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</si>
  <si>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</si>
  <si>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</si>
  <si>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</si>
  <si>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</si>
  <si>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</si>
  <si>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</si>
  <si>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</si>
  <si>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</si>
  <si>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</si>
  <si>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</si>
  <si>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</si>
  <si>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</si>
  <si>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</si>
  <si>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</si>
  <si>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</si>
  <si>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</si>
  <si>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</si>
  <si>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</si>
  <si>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</si>
  <si>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</si>
  <si>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</si>
  <si>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</si>
  <si>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</si>
  <si>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</si>
  <si>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</si>
  <si>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</si>
  <si>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</si>
  <si>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</si>
  <si>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</si>
  <si>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</si>
  <si>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</si>
  <si>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</si>
  <si>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</si>
  <si>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</si>
  <si>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</si>
  <si>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</si>
  <si>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</si>
  <si>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</si>
  <si>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</si>
  <si>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</si>
  <si>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</si>
  <si>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</si>
  <si>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</si>
  <si>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</si>
  <si>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</si>
  <si>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</si>
  <si>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</si>
  <si>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</si>
  <si>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</si>
  <si>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</si>
  <si>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</si>
  <si>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</si>
  <si>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</si>
  <si>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</si>
  <si>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</si>
  <si>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</si>
  <si>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</si>
  <si>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</si>
  <si>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</si>
  <si>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</si>
  <si>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</si>
  <si>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</si>
  <si>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</si>
  <si>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</si>
  <si>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</si>
  <si>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</si>
  <si>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</si>
  <si>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</si>
  <si>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</si>
  <si>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</si>
  <si>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</si>
  <si>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</si>
  <si>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</si>
  <si>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</si>
  <si>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</si>
  <si>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</si>
  <si>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</si>
  <si>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</si>
  <si>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</si>
  <si>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</si>
  <si>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</si>
  <si>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</si>
  <si>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</si>
  <si>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</si>
  <si>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</si>
  <si>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</si>
  <si>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</si>
  <si>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</si>
  <si>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</si>
  <si>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</si>
  <si>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</si>
  <si>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</si>
  <si>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</si>
  <si>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</si>
  <si>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</si>
  <si>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</si>
  <si>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</si>
  <si>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</si>
  <si>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</si>
  <si>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</si>
  <si>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</si>
  <si>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</si>
  <si>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</si>
  <si>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</si>
  <si>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</si>
  <si>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</si>
  <si>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</si>
  <si>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</si>
  <si>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</si>
  <si>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</si>
  <si>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</si>
  <si>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</si>
  <si>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</si>
  <si>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</si>
  <si>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</si>
  <si>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</si>
  <si>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</si>
  <si>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</si>
  <si>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</si>
  <si>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</si>
  <si>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</si>
  <si>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</si>
  <si>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</si>
  <si>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</si>
  <si>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</si>
  <si>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</si>
  <si>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</si>
  <si>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</si>
  <si>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</si>
  <si>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</si>
  <si>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</si>
  <si>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</si>
  <si>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</si>
  <si>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</si>
  <si>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</si>
  <si>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</si>
  <si>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</si>
  <si>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</si>
  <si>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</si>
  <si>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</si>
  <si>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</si>
  <si>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</si>
  <si>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</si>
  <si>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</si>
  <si>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</si>
  <si>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</si>
  <si>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</si>
  <si>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</si>
  <si>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</si>
  <si>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</si>
  <si>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</si>
  <si>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</si>
  <si>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</si>
  <si>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</si>
  <si>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</si>
  <si>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</si>
  <si>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</si>
  <si>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</si>
  <si>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</si>
  <si>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</si>
  <si>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</si>
  <si>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</si>
  <si>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</si>
  <si>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</si>
  <si>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</si>
  <si>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</si>
  <si>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</si>
  <si>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</si>
  <si>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</si>
  <si>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</si>
  <si>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</si>
  <si>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</si>
  <si>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</si>
  <si>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</si>
  <si>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</si>
  <si>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</si>
  <si>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</si>
  <si>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</si>
  <si>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</si>
  <si>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</si>
  <si>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</si>
  <si>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</si>
  <si>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</si>
  <si>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</si>
  <si>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</si>
  <si>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</si>
  <si>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</si>
  <si>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</si>
  <si>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</si>
  <si>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</si>
  <si>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</si>
  <si>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</si>
  <si>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</si>
  <si>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</si>
  <si>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</si>
  <si>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</si>
  <si>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</si>
  <si>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</si>
  <si>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</si>
  <si>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</si>
  <si>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</si>
  <si>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</si>
  <si>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</si>
  <si>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</si>
  <si>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</si>
  <si>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</si>
  <si>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</si>
  <si>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</si>
  <si>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</si>
  <si>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</si>
  <si>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</si>
  <si>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</si>
  <si>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</si>
  <si>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</si>
  <si>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</si>
  <si>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</si>
  <si>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</si>
  <si>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</si>
  <si>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</si>
  <si>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</si>
  <si>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</si>
  <si>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</si>
  <si>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</si>
  <si>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</si>
  <si>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</si>
  <si>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</si>
  <si>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</si>
  <si>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</si>
  <si>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</si>
  <si>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</si>
  <si>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</si>
  <si>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</si>
  <si>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</si>
  <si>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</si>
  <si>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</si>
  <si>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</si>
  <si>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</si>
  <si>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</si>
  <si>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</si>
  <si>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</si>
  <si>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</si>
  <si>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</si>
  <si>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</si>
  <si>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</si>
  <si>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</si>
  <si>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</si>
  <si>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</si>
  <si>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</si>
  <si>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</si>
  <si>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</si>
  <si>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</si>
  <si>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</si>
  <si>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</si>
  <si>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</si>
  <si>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</si>
  <si>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</si>
  <si>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</si>
  <si>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</si>
  <si>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</si>
  <si>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</si>
  <si>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</si>
  <si>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</si>
  <si>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</si>
  <si>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</si>
  <si>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</si>
  <si>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</si>
  <si>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</si>
  <si>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</si>
  <si>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</si>
  <si>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</si>
  <si>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</si>
  <si>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</si>
  <si>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</si>
  <si>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</si>
  <si>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</si>
  <si>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</si>
  <si>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</si>
  <si>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</si>
  <si>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</si>
  <si>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</si>
  <si>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</si>
  <si>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</si>
  <si>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</si>
  <si>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</si>
  <si>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</si>
  <si>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</si>
  <si>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</si>
  <si>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</si>
  <si>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</si>
  <si>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</si>
  <si>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</si>
  <si>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</si>
  <si>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</si>
  <si>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</si>
  <si>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</si>
  <si>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</si>
  <si>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</si>
  <si>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</si>
  <si>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</si>
  <si>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</si>
  <si>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</si>
  <si>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</si>
  <si>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</si>
  <si>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</si>
  <si>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</si>
  <si>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</si>
  <si>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</si>
  <si>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</si>
  <si>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</si>
  <si>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</si>
  <si>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</si>
  <si>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</si>
  <si>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</si>
  <si>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</si>
  <si>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</si>
  <si>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</si>
  <si>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</si>
  <si>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</si>
  <si>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</si>
  <si>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</si>
  <si>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</si>
  <si>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</si>
  <si>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</si>
  <si>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</si>
  <si>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</si>
  <si>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</si>
  <si>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</si>
  <si>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</si>
  <si>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</si>
  <si>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</si>
  <si>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</si>
  <si>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</si>
  <si>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</si>
  <si>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</si>
  <si>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</si>
  <si>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</si>
  <si>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</si>
  <si>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</si>
  <si>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</si>
  <si>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</si>
  <si>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</si>
  <si>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</si>
  <si>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</si>
  <si>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</si>
  <si>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</si>
  <si>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</si>
  <si>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</si>
  <si>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</si>
  <si>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</si>
  <si>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</si>
  <si>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</si>
  <si>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</si>
  <si>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</si>
  <si>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</si>
  <si>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</si>
  <si>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</si>
  <si>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</si>
  <si>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</si>
  <si>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</si>
  <si>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</si>
  <si>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</si>
  <si>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</si>
  <si>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</si>
  <si>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</si>
  <si>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</si>
  <si>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</si>
  <si>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</si>
  <si>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</si>
  <si>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</si>
  <si>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</si>
  <si>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</si>
  <si>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</si>
  <si>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</si>
  <si>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</si>
  <si>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</si>
  <si>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</si>
  <si>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</si>
  <si>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</si>
  <si>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</si>
  <si>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</si>
  <si>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</si>
  <si>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</si>
  <si>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</si>
  <si>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</si>
  <si>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</si>
  <si>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</si>
  <si>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</si>
  <si>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</si>
  <si>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</si>
  <si>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</si>
  <si>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</si>
  <si>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</si>
  <si>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</si>
  <si>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</si>
  <si>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</si>
  <si>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</si>
  <si>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</si>
  <si>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</si>
  <si>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</si>
  <si>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</si>
  <si>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</si>
  <si>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</si>
  <si>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</si>
  <si>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</si>
  <si>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</si>
  <si>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</si>
  <si>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</si>
  <si>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</si>
  <si>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</si>
  <si>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</si>
  <si>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</si>
  <si>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</si>
  <si>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</si>
  <si>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</si>
  <si>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</si>
  <si>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</si>
  <si>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</si>
  <si>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</si>
  <si>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</si>
  <si>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</si>
  <si>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</si>
  <si>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</si>
  <si>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</si>
  <si>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</si>
  <si>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</si>
  <si>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</si>
  <si>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</si>
  <si>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</si>
  <si>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</si>
  <si>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</si>
  <si>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</si>
  <si>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</si>
  <si>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</si>
  <si>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</si>
  <si>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</si>
  <si>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</si>
  <si>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</si>
  <si>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</si>
  <si>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</si>
  <si>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</si>
  <si>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</si>
  <si>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</si>
  <si>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</si>
  <si>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</si>
  <si>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</si>
  <si>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</si>
  <si>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</si>
  <si>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</si>
  <si>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</si>
  <si>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</si>
  <si>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</si>
  <si>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</si>
  <si>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</si>
  <si>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</si>
  <si>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</si>
  <si>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</si>
  <si>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</si>
  <si>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</si>
  <si>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</si>
  <si>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</si>
  <si>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</si>
  <si>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</si>
  <si>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</si>
  <si>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</si>
  <si>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</si>
  <si>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</si>
  <si>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</si>
  <si>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</si>
  <si>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</si>
  <si>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</si>
  <si>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</si>
  <si>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</si>
  <si>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</si>
  <si>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</si>
  <si>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</si>
  <si>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</si>
  <si>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</si>
  <si>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</si>
  <si>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</si>
  <si>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</si>
  <si>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</si>
  <si>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</si>
  <si>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</si>
  <si>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</si>
  <si>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</si>
  <si>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</si>
  <si>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</si>
  <si>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</si>
  <si>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</si>
  <si>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</si>
  <si>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</si>
  <si>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</si>
  <si>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</si>
  <si>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</si>
  <si>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</si>
  <si>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</si>
  <si>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</si>
  <si>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</si>
  <si>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</si>
  <si>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</si>
  <si>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</si>
  <si>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</si>
  <si>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</si>
  <si>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</si>
  <si>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</si>
  <si>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</si>
  <si>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</si>
  <si>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</si>
  <si>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</si>
  <si>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</si>
  <si>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</si>
  <si>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</si>
  <si>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</si>
  <si>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</si>
  <si>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</si>
  <si>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</si>
  <si>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</si>
  <si>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</si>
  <si>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</si>
  <si>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</si>
  <si>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</si>
  <si>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</si>
  <si>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</si>
  <si>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</si>
  <si>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</si>
  <si>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</si>
  <si>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</si>
  <si>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</si>
  <si>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</si>
  <si>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</si>
  <si>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</si>
  <si>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</si>
  <si>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</si>
  <si>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</si>
  <si>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</si>
  <si>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</si>
  <si>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</si>
  <si>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</si>
  <si>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</si>
  <si>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</si>
  <si>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</si>
  <si>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</si>
  <si>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</si>
  <si>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</si>
  <si>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</si>
  <si>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</si>
  <si>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</si>
  <si>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</si>
  <si>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</si>
  <si>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</si>
  <si>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</si>
  <si>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</si>
  <si>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</si>
  <si>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</si>
  <si>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</si>
  <si>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</si>
  <si>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</si>
  <si>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</si>
  <si>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</si>
  <si>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</si>
  <si>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</si>
  <si>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</si>
  <si>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</si>
  <si>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</si>
  <si>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</si>
  <si>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</si>
  <si>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</si>
  <si>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</si>
  <si>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</si>
  <si>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</si>
  <si>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</si>
  <si>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</si>
  <si>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</si>
  <si>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</si>
  <si>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</si>
  <si>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</si>
  <si>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</si>
  <si>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</si>
  <si>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</si>
  <si>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</si>
  <si>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</si>
  <si>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</si>
  <si>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</si>
  <si>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</si>
  <si>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</si>
  <si>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</si>
  <si>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</si>
  <si>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</si>
  <si>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</si>
  <si>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</si>
  <si>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</si>
  <si>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</si>
  <si>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</si>
  <si>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</si>
  <si>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</si>
  <si>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</si>
  <si>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</si>
  <si>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</si>
  <si>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</si>
  <si>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</si>
  <si>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</si>
  <si>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</si>
  <si>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</si>
  <si>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</si>
  <si>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</si>
  <si>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</si>
  <si>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</si>
  <si>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</si>
  <si>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</si>
  <si>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</si>
  <si>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</si>
  <si>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</si>
  <si>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</si>
  <si>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</si>
  <si>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</si>
  <si>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</si>
  <si>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</si>
  <si>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</si>
  <si>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</si>
  <si>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</si>
  <si>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</si>
  <si>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</si>
  <si>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</si>
  <si>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</si>
  <si>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</si>
  <si>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</si>
  <si>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</si>
  <si>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</si>
  <si>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</si>
  <si>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</si>
  <si>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</si>
  <si>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</si>
  <si>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</si>
  <si>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</si>
  <si>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</si>
  <si>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</si>
  <si>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</si>
  <si>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</si>
  <si>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</si>
  <si>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</si>
  <si>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</si>
  <si>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</si>
  <si>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</si>
  <si>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</si>
  <si>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</si>
  <si>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</si>
  <si>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</si>
  <si>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</si>
  <si>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</si>
  <si>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</si>
  <si>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</si>
  <si>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</si>
  <si>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</si>
  <si>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</si>
  <si>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</si>
  <si>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</si>
  <si>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</si>
  <si>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</si>
  <si>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</si>
  <si>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</si>
  <si>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</si>
  <si>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</si>
  <si>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</si>
  <si>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</si>
  <si>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</si>
  <si>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</si>
  <si>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</si>
  <si>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</si>
  <si>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</si>
  <si>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</si>
  <si>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</si>
  <si>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</si>
  <si>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</si>
  <si>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</si>
  <si>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</si>
  <si>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</si>
  <si>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</si>
  <si>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</si>
  <si>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</si>
  <si>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</si>
  <si>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</si>
  <si>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</si>
  <si>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</si>
  <si>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</si>
  <si>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</si>
  <si>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</si>
  <si>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</si>
  <si>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</si>
  <si>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</si>
  <si>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</si>
  <si>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</si>
  <si>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</si>
  <si>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</si>
  <si>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</si>
  <si>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</si>
  <si>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</si>
  <si>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</si>
  <si>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</si>
  <si>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</si>
  <si>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</si>
  <si>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</si>
  <si>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</si>
  <si>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</si>
  <si>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</si>
  <si>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</si>
  <si>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</si>
  <si>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</si>
  <si>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</si>
  <si>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</si>
  <si>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</si>
  <si>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</si>
  <si>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</si>
  <si>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</si>
  <si>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</si>
  <si>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</si>
  <si>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</si>
  <si>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</si>
  <si>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</si>
  <si>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</si>
  <si>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</si>
  <si>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</si>
  <si>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</si>
  <si>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</si>
  <si>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</si>
  <si>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</si>
  <si>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</si>
  <si>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</si>
  <si>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</si>
  <si>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</si>
  <si>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</si>
  <si>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</si>
  <si>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</si>
  <si>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</si>
  <si>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</si>
  <si>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</si>
  <si>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</si>
  <si>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</si>
  <si>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</si>
  <si>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</si>
  <si>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</si>
  <si>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</si>
  <si>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</si>
  <si>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</si>
  <si>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</si>
  <si>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</si>
  <si>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</si>
  <si>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</si>
  <si>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</si>
  <si>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</si>
  <si>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</si>
  <si>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</si>
  <si>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</si>
  <si>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</si>
  <si>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</si>
  <si>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</si>
  <si>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</si>
  <si>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</si>
  <si>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</si>
  <si>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</si>
  <si>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</si>
  <si>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</si>
  <si>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</si>
  <si>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</si>
  <si>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</si>
  <si>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</si>
  <si>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</si>
  <si>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</si>
  <si>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</si>
  <si>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</si>
  <si>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</si>
  <si>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</si>
  <si>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</si>
  <si>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</si>
  <si>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</si>
  <si>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</si>
  <si>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</si>
  <si>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</si>
  <si>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</si>
  <si>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</si>
  <si>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</si>
  <si>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</si>
  <si>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</si>
  <si>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</si>
  <si>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</si>
  <si>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</si>
  <si>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</si>
  <si>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</si>
  <si>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</si>
  <si>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</si>
  <si>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</si>
  <si>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</si>
  <si>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</si>
  <si>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</si>
  <si>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</si>
  <si>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</si>
  <si>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</si>
  <si>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</si>
  <si>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</si>
  <si>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</si>
  <si>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</si>
  <si>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</si>
  <si>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</si>
  <si>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</si>
  <si>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</si>
  <si>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</si>
  <si>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</si>
  <si>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</si>
  <si>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</si>
  <si>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</si>
  <si>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</si>
  <si>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</si>
  <si>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</si>
  <si>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</si>
  <si>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</si>
  <si>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</si>
  <si>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</si>
  <si>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</si>
  <si>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</si>
  <si>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</si>
  <si>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</si>
  <si>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</si>
  <si>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</si>
  <si>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</si>
  <si>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</si>
  <si>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</si>
  <si>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</si>
  <si>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</si>
  <si>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</si>
  <si>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</si>
  <si>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</si>
  <si>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</si>
  <si>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</si>
  <si>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</si>
  <si>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</si>
  <si>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</si>
  <si>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</si>
  <si>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</si>
  <si>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</si>
  <si>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</si>
  <si>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</si>
  <si>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</si>
  <si>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</si>
  <si>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</si>
  <si>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</si>
  <si>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</si>
  <si>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</si>
  <si>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</si>
  <si>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</si>
  <si>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</si>
  <si>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</si>
  <si>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</si>
  <si>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</si>
  <si>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</si>
  <si>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</si>
  <si>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</si>
  <si>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</si>
  <si>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</si>
  <si>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</si>
  <si>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</si>
  <si>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</si>
  <si>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</si>
  <si>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</si>
  <si>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</si>
  <si>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</si>
  <si>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</si>
  <si>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</si>
  <si>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</si>
  <si>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</si>
  <si>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</si>
  <si>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</si>
  <si>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</si>
  <si>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</si>
  <si>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</si>
  <si>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</si>
  <si>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</si>
  <si>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</si>
  <si>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</si>
  <si>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</si>
  <si>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</si>
  <si>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</si>
  <si>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</si>
  <si>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</si>
  <si>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</si>
  <si>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</si>
  <si>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</si>
  <si>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</si>
  <si>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</si>
  <si>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</si>
  <si>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</si>
  <si>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</si>
  <si>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</si>
  <si>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</si>
  <si>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</si>
  <si>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</si>
  <si>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</si>
  <si>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</si>
  <si>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</si>
  <si>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</si>
  <si>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</si>
  <si>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</si>
  <si>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</si>
  <si>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</si>
  <si>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</si>
  <si>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</si>
  <si>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</si>
  <si>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</si>
  <si>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</si>
  <si>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</si>
  <si>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</si>
  <si>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</si>
  <si>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</si>
  <si>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</si>
  <si>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</si>
  <si>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</si>
  <si>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</si>
  <si>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</si>
  <si>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</si>
  <si>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</si>
  <si>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</si>
  <si>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</si>
  <si>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</si>
  <si>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</si>
  <si>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</si>
  <si>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</si>
  <si>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</si>
  <si>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</si>
  <si>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</si>
  <si>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</si>
  <si>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</si>
  <si>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</si>
  <si>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</si>
  <si>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</si>
  <si>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</si>
  <si>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</si>
  <si>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</si>
  <si>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</si>
  <si>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</si>
  <si>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</si>
  <si>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</si>
  <si>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</si>
  <si>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</si>
  <si>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</si>
  <si>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</si>
  <si>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</si>
  <si>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</si>
  <si>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</si>
  <si>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</si>
  <si>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</si>
  <si>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</si>
  <si>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</si>
  <si>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</si>
  <si>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</si>
  <si>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</si>
  <si>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</si>
  <si>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</si>
  <si>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</si>
  <si>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</si>
  <si>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</si>
  <si>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</si>
  <si>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</si>
  <si>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</si>
  <si>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</si>
  <si>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</si>
  <si>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</si>
  <si>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</si>
  <si>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</si>
  <si>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</si>
  <si>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</si>
  <si>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</si>
  <si>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</si>
  <si>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</si>
  <si>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</si>
  <si>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</si>
  <si>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</si>
  <si>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</si>
  <si>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</si>
  <si>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</si>
  <si>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</si>
  <si>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</si>
  <si>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</si>
  <si>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</si>
  <si>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</si>
  <si>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</si>
  <si>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</si>
  <si>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</si>
  <si>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</si>
  <si>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</si>
  <si>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</si>
  <si>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</si>
  <si>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</si>
  <si>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</si>
  <si>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</si>
  <si>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</si>
  <si>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</si>
  <si>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</si>
  <si>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</si>
  <si>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</si>
  <si>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</si>
  <si>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</si>
  <si>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</si>
  <si>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</si>
  <si>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</si>
  <si>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</si>
  <si>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</si>
  <si>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</si>
  <si>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</si>
  <si>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</si>
  <si>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</si>
  <si>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</si>
  <si>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</si>
  <si>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</si>
  <si>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</si>
  <si>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</si>
  <si>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</si>
  <si>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</si>
  <si>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</si>
  <si>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</si>
  <si>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</si>
  <si>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</si>
  <si>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</si>
  <si>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</si>
  <si>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</si>
  <si>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</si>
  <si>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</si>
  <si>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</si>
  <si>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</si>
  <si>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</si>
  <si>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</si>
  <si>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</si>
  <si>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</si>
  <si>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</si>
  <si>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</si>
  <si>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</si>
  <si>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</si>
  <si>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</si>
  <si>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</si>
  <si>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</si>
  <si>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</si>
  <si>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</si>
  <si>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</si>
  <si>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</si>
  <si>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</si>
  <si>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</si>
  <si>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</si>
  <si>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</si>
  <si>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</si>
  <si>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</si>
  <si>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</si>
  <si>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</si>
  <si>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</si>
  <si>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</si>
  <si>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</si>
  <si>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</si>
  <si>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</si>
  <si>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</si>
  <si>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</si>
  <si>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</si>
  <si>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</si>
  <si>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</si>
  <si>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</si>
  <si>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</si>
  <si>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</si>
  <si>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</si>
  <si>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</si>
  <si>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</si>
  <si>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</si>
  <si>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</si>
  <si>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</si>
  <si>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</si>
  <si>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</si>
  <si>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</si>
  <si>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</si>
  <si>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</si>
  <si>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</si>
  <si>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</si>
  <si>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</si>
  <si>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</si>
  <si>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</si>
  <si>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</si>
  <si>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</si>
  <si>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</si>
  <si>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</si>
  <si>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</si>
  <si>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</si>
  <si>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</si>
  <si>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</si>
  <si>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</si>
  <si>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</si>
  <si>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</si>
  <si>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</si>
  <si>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</si>
  <si>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</si>
  <si>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</si>
  <si>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</si>
  <si>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</si>
  <si>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</si>
  <si>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</si>
  <si>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</si>
  <si>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</si>
  <si>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</si>
  <si>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</si>
  <si>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</si>
  <si>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</si>
  <si>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</si>
  <si>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</si>
  <si>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</si>
  <si>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</si>
  <si>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</si>
  <si>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</si>
  <si>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</si>
  <si>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</si>
  <si>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</si>
  <si>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</si>
  <si>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</si>
  <si>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</si>
  <si>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</si>
  <si>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</si>
  <si>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</si>
  <si>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</si>
  <si>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</si>
  <si>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</si>
  <si>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</si>
  <si>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</si>
  <si>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</si>
  <si>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</si>
  <si>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</si>
  <si>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</si>
  <si>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</si>
  <si>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</si>
  <si>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</si>
  <si>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</si>
  <si>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</si>
  <si>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</si>
  <si>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</si>
  <si>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</si>
  <si>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</si>
  <si>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</si>
  <si>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</si>
  <si>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</si>
  <si>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</si>
  <si>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</si>
  <si>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</si>
  <si>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</si>
  <si>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</si>
  <si>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</si>
  <si>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</si>
  <si>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</si>
  <si>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</si>
  <si>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</si>
  <si>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</si>
  <si>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</si>
  <si>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</si>
  <si>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</si>
  <si>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</si>
  <si>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</si>
  <si>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</si>
  <si>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</si>
  <si>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</si>
  <si>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</si>
  <si>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</si>
  <si>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</si>
  <si>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</si>
  <si>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</si>
  <si>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</si>
  <si>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</si>
  <si>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</si>
  <si>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</si>
  <si>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</si>
  <si>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</si>
  <si>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</si>
  <si>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</si>
  <si>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</si>
  <si>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</si>
  <si>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</si>
  <si>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</si>
  <si>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</si>
  <si>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</si>
  <si>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</si>
  <si>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</si>
  <si>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</si>
  <si>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</si>
  <si>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</si>
  <si>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</si>
  <si>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</si>
  <si>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</si>
  <si>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</si>
  <si>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</si>
  <si>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</si>
  <si>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</si>
  <si>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</si>
  <si>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</si>
  <si>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</si>
  <si>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</si>
  <si>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</si>
  <si>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</si>
  <si>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</si>
  <si>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</si>
  <si>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</si>
  <si>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</si>
  <si>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</si>
  <si>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</si>
  <si>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</si>
  <si>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</si>
  <si>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</si>
  <si>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</si>
  <si>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</si>
  <si>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</si>
  <si>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</si>
  <si>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</si>
  <si>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</si>
  <si>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</si>
  <si>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</si>
  <si>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</si>
  <si>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</si>
  <si>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</si>
  <si>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</si>
  <si>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</si>
  <si>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</si>
  <si>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</si>
  <si>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</si>
  <si>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</si>
  <si>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</si>
  <si>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</si>
  <si>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</si>
  <si>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</si>
  <si>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</si>
  <si>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</si>
  <si>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</si>
  <si>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</si>
  <si>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</si>
  <si>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</si>
  <si>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</si>
  <si>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</si>
  <si>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</si>
  <si>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</si>
  <si>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</si>
  <si>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</si>
  <si>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</si>
  <si>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</si>
  <si>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</si>
  <si>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</si>
  <si>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</si>
  <si>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</si>
  <si>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</si>
  <si>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</si>
  <si>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</si>
  <si>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</si>
  <si>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</si>
  <si>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</si>
  <si>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</si>
  <si>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</si>
  <si>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</si>
  <si>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</si>
  <si>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</si>
  <si>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</si>
  <si>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</si>
  <si>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</si>
  <si>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</si>
  <si>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</si>
  <si>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</si>
  <si>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</si>
  <si>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</si>
  <si>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</si>
  <si>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</si>
  <si>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</si>
  <si>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</si>
  <si>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</si>
  <si>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</si>
  <si>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</si>
  <si>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</si>
  <si>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</si>
  <si>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</si>
  <si>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</si>
  <si>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</si>
  <si>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</si>
  <si>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</si>
  <si>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</si>
  <si>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</si>
  <si>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</si>
  <si>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</si>
  <si>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</si>
  <si>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</si>
  <si>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</si>
  <si>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</si>
  <si>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</si>
  <si>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</si>
  <si>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</si>
  <si>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</si>
  <si>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</si>
  <si>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</si>
  <si>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</si>
  <si>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</si>
  <si>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</si>
  <si>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</si>
  <si>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</si>
  <si>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</si>
  <si>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</si>
  <si>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</si>
  <si>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</si>
  <si>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</si>
  <si>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</si>
  <si>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</si>
  <si>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</si>
  <si>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</si>
  <si>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</si>
  <si>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</si>
  <si>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</si>
  <si>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</si>
  <si>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</si>
  <si>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</si>
  <si>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</si>
  <si>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</si>
  <si>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</si>
  <si>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</si>
  <si>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</si>
  <si>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</si>
  <si>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</si>
  <si>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</si>
  <si>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</si>
  <si>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</si>
  <si>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</si>
  <si>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</si>
  <si>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</si>
  <si>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</si>
  <si>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</si>
  <si>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</si>
  <si>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</si>
  <si>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</si>
  <si>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</si>
  <si>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</si>
  <si>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</si>
  <si>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</si>
  <si>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</si>
  <si>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</si>
  <si>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</si>
  <si>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</si>
  <si>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</si>
  <si>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</si>
  <si>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</si>
  <si>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</si>
  <si>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</si>
  <si>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</si>
  <si>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</si>
  <si>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</si>
  <si>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</si>
  <si>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</si>
  <si>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</si>
  <si>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</si>
  <si>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</si>
  <si>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</si>
  <si>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</si>
  <si>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</si>
  <si>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</si>
  <si>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</si>
  <si>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</si>
  <si>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</si>
  <si>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</si>
  <si>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</si>
  <si>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</si>
  <si>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</si>
  <si>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</si>
  <si>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</si>
  <si>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</si>
  <si>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</si>
  <si>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</si>
  <si>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</si>
  <si>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</si>
  <si>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</si>
  <si>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</si>
  <si>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</si>
  <si>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</si>
  <si>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</si>
  <si>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</si>
  <si>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</si>
  <si>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</si>
  <si>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</si>
  <si>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</si>
  <si>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</si>
  <si>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</si>
  <si>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</si>
  <si>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</si>
  <si>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</si>
  <si>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</si>
  <si>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</si>
  <si>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</si>
  <si>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</si>
  <si>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</si>
  <si>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</si>
  <si>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</si>
  <si>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</si>
  <si>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</si>
  <si>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</si>
  <si>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</si>
  <si>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</si>
  <si>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</si>
  <si>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</si>
  <si>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</si>
  <si>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</si>
  <si>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</si>
  <si>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</si>
  <si>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</si>
  <si>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</si>
  <si>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</si>
  <si>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</si>
  <si>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</si>
  <si>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</si>
  <si>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</si>
  <si>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</si>
  <si>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</si>
  <si>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</si>
  <si>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</si>
  <si>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</si>
  <si>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</si>
  <si>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</si>
  <si>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</si>
  <si>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</si>
  <si>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</si>
  <si>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</si>
  <si>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</si>
  <si>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</si>
  <si>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</si>
  <si>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</si>
  <si>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</si>
  <si>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</si>
  <si>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</si>
  <si>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</si>
  <si>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</si>
  <si>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</si>
  <si>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</si>
  <si>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</si>
  <si>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</si>
  <si>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</si>
  <si>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</si>
  <si>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</si>
  <si>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</si>
  <si>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</si>
  <si>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</si>
  <si>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</si>
  <si>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</si>
  <si>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</si>
  <si>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</si>
  <si>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</si>
  <si>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</si>
  <si>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</si>
  <si>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</si>
  <si>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</si>
  <si>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</si>
  <si>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</si>
  <si>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</si>
  <si>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</si>
  <si>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</si>
  <si>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</si>
  <si>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</si>
  <si>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</si>
  <si>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</si>
  <si>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</si>
  <si>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</si>
  <si>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</si>
  <si>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</si>
  <si>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</si>
  <si>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</si>
  <si>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</si>
  <si>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</si>
  <si>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</si>
  <si>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</si>
  <si>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</si>
  <si>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</si>
  <si>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</si>
  <si>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</si>
  <si>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</si>
  <si>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</si>
  <si>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</si>
  <si>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</si>
  <si>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</si>
  <si>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</si>
  <si>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</si>
  <si>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</si>
  <si>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</si>
  <si>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</si>
  <si>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</si>
  <si>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</si>
  <si>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</si>
  <si>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</si>
  <si>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</si>
  <si>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</si>
  <si>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</si>
  <si>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</si>
  <si>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</si>
  <si>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</si>
  <si>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</si>
  <si>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</si>
  <si>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</si>
  <si>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</si>
  <si>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</si>
  <si>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</si>
  <si>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</si>
  <si>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</si>
  <si>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</si>
  <si>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</si>
  <si>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</si>
  <si>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</si>
  <si>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</si>
  <si>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</si>
  <si>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</si>
  <si>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</si>
  <si>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</si>
  <si>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</si>
  <si>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</si>
  <si>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</si>
  <si>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</si>
  <si>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</si>
  <si>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</si>
  <si>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</si>
  <si>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</si>
  <si>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</si>
  <si>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</si>
  <si>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</si>
  <si>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</si>
  <si>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</si>
  <si>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</si>
  <si>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</si>
  <si>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</si>
  <si>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</si>
  <si>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</si>
  <si>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</si>
  <si>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</si>
  <si>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</si>
  <si>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</si>
  <si>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</si>
  <si>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</si>
  <si>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</si>
  <si>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</si>
  <si>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</si>
  <si>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</si>
  <si>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</si>
  <si>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</si>
  <si>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</si>
  <si>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</si>
  <si>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</si>
  <si>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</si>
  <si>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</si>
  <si>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</si>
  <si>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</si>
  <si>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</si>
  <si>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</si>
  <si>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</si>
  <si>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</si>
  <si>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</si>
  <si>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</si>
  <si>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</si>
  <si>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</si>
  <si>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</si>
  <si>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</si>
  <si>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</si>
  <si>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</si>
  <si>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</si>
  <si>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</si>
  <si>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</si>
  <si>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</si>
  <si>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</si>
  <si>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</si>
  <si>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</si>
  <si>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</si>
  <si>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</si>
  <si>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</si>
  <si>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</si>
  <si>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</si>
  <si>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</si>
  <si>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</si>
  <si>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</si>
  <si>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</si>
  <si>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</si>
  <si>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</si>
  <si>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</si>
  <si>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</si>
  <si>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</si>
  <si>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</si>
  <si>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</si>
  <si>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</si>
  <si>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</si>
  <si>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</si>
  <si>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</si>
  <si>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</si>
  <si>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</si>
  <si>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</si>
  <si>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</si>
  <si>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</si>
  <si>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</si>
  <si>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</si>
  <si>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</si>
  <si>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</si>
  <si>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</si>
  <si>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</si>
  <si>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</si>
  <si>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</si>
  <si>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</si>
  <si>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</si>
  <si>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</si>
  <si>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</si>
  <si>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</si>
  <si>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</si>
  <si>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</si>
  <si>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</si>
  <si>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</si>
  <si>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</si>
  <si>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</si>
  <si>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</si>
  <si>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</si>
  <si>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</si>
  <si>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</si>
  <si>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</si>
  <si>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</si>
  <si>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</si>
  <si>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</si>
  <si>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</si>
  <si>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</si>
  <si>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</si>
  <si>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</si>
  <si>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</si>
  <si>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</si>
  <si>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</si>
  <si>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</si>
  <si>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</si>
  <si>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</si>
  <si>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</si>
  <si>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</si>
  <si>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</si>
  <si>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</si>
  <si>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</si>
  <si>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</si>
  <si>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</si>
  <si>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</si>
  <si>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</si>
  <si>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</si>
  <si>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</si>
  <si>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</si>
  <si>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</si>
  <si>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</si>
  <si>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</si>
  <si>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</si>
  <si>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</si>
  <si>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</si>
  <si>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</si>
  <si>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</si>
  <si>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</si>
  <si>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</si>
  <si>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</si>
  <si>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</si>
  <si>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</si>
  <si>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</si>
  <si>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</si>
  <si>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</si>
  <si>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</si>
  <si>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</si>
  <si>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</si>
  <si>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</si>
  <si>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</si>
  <si>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</si>
  <si>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</si>
  <si>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</si>
  <si>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</si>
  <si>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</si>
  <si>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</si>
  <si>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</si>
  <si>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</si>
  <si>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</si>
  <si>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</si>
  <si>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</si>
  <si>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</si>
  <si>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</si>
  <si>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</si>
  <si>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</si>
  <si>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</si>
  <si>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</si>
  <si>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</si>
  <si>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</si>
  <si>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</si>
  <si>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</si>
  <si>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</si>
  <si>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</si>
  <si>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</si>
  <si>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</si>
  <si>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</si>
  <si>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</si>
  <si>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</si>
  <si>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</si>
  <si>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</si>
  <si>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</si>
  <si>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</si>
  <si>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</si>
  <si>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</si>
  <si>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</si>
  <si>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</si>
  <si>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</si>
  <si>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</si>
  <si>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</si>
  <si>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</si>
  <si>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</si>
  <si>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</si>
  <si>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</si>
  <si>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</si>
  <si>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</si>
  <si>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</si>
  <si>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</si>
  <si>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</si>
  <si>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</si>
  <si>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</si>
  <si>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</si>
  <si>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</si>
  <si>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</si>
  <si>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</si>
  <si>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</si>
  <si>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</si>
  <si>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</si>
  <si>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</si>
  <si>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</si>
  <si>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</si>
  <si>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</si>
  <si>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</si>
  <si>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</si>
  <si>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</si>
  <si>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</si>
  <si>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</si>
  <si>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</si>
  <si>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</si>
  <si>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</si>
  <si>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</si>
  <si>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</si>
  <si>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</si>
  <si>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</si>
  <si>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</si>
  <si>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</si>
  <si>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</si>
  <si>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</si>
  <si>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</si>
  <si>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</si>
  <si>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</si>
  <si>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</si>
  <si>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</si>
  <si>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</si>
  <si>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</si>
  <si>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</si>
  <si>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</si>
  <si>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</si>
  <si>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</si>
  <si>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</si>
  <si>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</si>
  <si>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</si>
  <si>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</si>
  <si>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</si>
  <si>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</si>
  <si>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</si>
  <si>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</si>
  <si>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</si>
  <si>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</si>
  <si>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</si>
  <si>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</si>
  <si>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</si>
  <si>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</si>
  <si>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</si>
  <si>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</si>
  <si>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</si>
  <si>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</si>
  <si>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</si>
  <si>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</si>
  <si>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</si>
  <si>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</si>
  <si>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</si>
  <si>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</si>
  <si>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</si>
  <si>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</si>
  <si>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</si>
  <si>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</si>
  <si>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</si>
  <si>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</si>
  <si>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</si>
  <si>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</si>
  <si>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</si>
  <si>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</si>
  <si>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</si>
  <si>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</si>
  <si>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</si>
  <si>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</si>
  <si>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</si>
  <si>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</si>
  <si>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</si>
  <si>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</si>
  <si>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</si>
  <si>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</si>
  <si>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</si>
  <si>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</si>
  <si>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</si>
  <si>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</si>
  <si>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</si>
  <si>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</si>
  <si>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</si>
  <si>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</si>
  <si>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</si>
  <si>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</si>
  <si>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</si>
  <si>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</si>
  <si>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</si>
  <si>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</si>
  <si>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</si>
  <si>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</si>
  <si>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</si>
  <si>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</si>
  <si>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</si>
  <si>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</si>
  <si>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</si>
  <si>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</si>
  <si>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</si>
  <si>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</si>
  <si>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</si>
  <si>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</si>
  <si>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</si>
  <si>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</si>
  <si>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</si>
  <si>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</si>
  <si>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</si>
  <si>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</si>
  <si>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</si>
  <si>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</si>
  <si>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</si>
  <si>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</si>
  <si>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</si>
  <si>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</si>
  <si>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</si>
  <si>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</si>
  <si>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</si>
  <si>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</si>
  <si>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</si>
  <si>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</si>
  <si>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</si>
  <si>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</si>
  <si>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</si>
  <si>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</si>
  <si>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</si>
  <si>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</si>
  <si>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</si>
  <si>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</si>
  <si>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</si>
  <si>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</si>
  <si>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</si>
  <si>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</si>
  <si>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</si>
  <si>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</si>
  <si>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</si>
  <si>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</si>
  <si>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</si>
  <si>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</si>
  <si>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</si>
  <si>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</si>
  <si>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</si>
  <si>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</si>
  <si>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</si>
  <si>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</si>
  <si>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</si>
  <si>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</si>
  <si>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</si>
  <si>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</si>
  <si>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</si>
  <si>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</si>
  <si>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</si>
  <si>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</si>
  <si>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</si>
  <si>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</si>
  <si>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</si>
  <si>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</si>
  <si>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</si>
  <si>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</si>
  <si>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</si>
  <si>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</si>
  <si>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</si>
  <si>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</si>
  <si>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</si>
  <si>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</si>
  <si>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</si>
  <si>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</si>
  <si>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</si>
  <si>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</si>
  <si>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</si>
  <si>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</si>
  <si>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</si>
  <si>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</si>
  <si>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</si>
  <si>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</si>
  <si>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</si>
  <si>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</si>
  <si>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</si>
  <si>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</si>
  <si>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</si>
  <si>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</si>
  <si>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</si>
  <si>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</si>
  <si>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</si>
  <si>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</si>
  <si>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</si>
  <si>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</si>
  <si>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</si>
  <si>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</si>
  <si>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</si>
  <si>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</si>
  <si>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</si>
  <si>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</si>
  <si>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</si>
  <si>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</si>
  <si>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</si>
  <si>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</si>
  <si>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</si>
  <si>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</si>
  <si>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</si>
  <si>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</si>
  <si>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</si>
  <si>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</si>
  <si>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</si>
  <si>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</si>
  <si>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</si>
  <si>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</si>
  <si>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</si>
  <si>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</si>
  <si>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</si>
  <si>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</si>
  <si>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</si>
  <si>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</si>
  <si>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</si>
  <si>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</si>
  <si>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</si>
  <si>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</si>
  <si>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</si>
  <si>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</si>
  <si>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</si>
  <si>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</si>
  <si>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</si>
  <si>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</si>
  <si>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</si>
  <si>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</si>
  <si>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</si>
  <si>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</si>
  <si>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</si>
  <si>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</si>
  <si>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</si>
  <si>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</si>
  <si>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</si>
  <si>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</si>
  <si>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</si>
  <si>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</si>
  <si>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</si>
  <si>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</si>
  <si>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</si>
  <si>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</si>
  <si>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</si>
  <si>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</si>
  <si>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</si>
  <si>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</si>
  <si>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</si>
  <si>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</si>
  <si>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</si>
  <si>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</si>
  <si>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</si>
  <si>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</si>
  <si>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</si>
  <si>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</si>
  <si>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</si>
  <si>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</si>
  <si>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</si>
  <si>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</si>
  <si>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</si>
  <si>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</si>
  <si>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</si>
  <si>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</si>
  <si>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</si>
  <si>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</si>
  <si>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</si>
  <si>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</si>
  <si>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</si>
  <si>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</si>
  <si>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</si>
  <si>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</si>
  <si>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</si>
  <si>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</si>
  <si>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</si>
  <si>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</si>
  <si>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</si>
  <si>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</si>
  <si>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</si>
  <si>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</si>
  <si>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</si>
  <si>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</si>
  <si>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</si>
  <si>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</si>
  <si>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</si>
  <si>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</si>
  <si>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</si>
  <si>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</si>
  <si>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</si>
  <si>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</si>
  <si>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</si>
  <si>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</si>
  <si>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</si>
  <si>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</si>
  <si>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</si>
  <si>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</si>
  <si>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</si>
  <si>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</si>
  <si>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</si>
  <si>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</si>
  <si>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</si>
  <si>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</si>
  <si>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</si>
  <si>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</si>
  <si>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</si>
  <si>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</si>
  <si>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</si>
  <si>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</si>
  <si>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</si>
  <si>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</si>
  <si>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</si>
  <si>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</si>
  <si>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</si>
  <si>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</si>
  <si>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</si>
  <si>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</si>
  <si>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</si>
  <si>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</si>
  <si>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</si>
  <si>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</si>
  <si>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</si>
  <si>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</si>
  <si>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</si>
  <si>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</si>
  <si>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</si>
  <si>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</si>
  <si>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</si>
  <si>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</si>
  <si>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</si>
  <si>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</si>
  <si>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</si>
  <si>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</si>
  <si>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</si>
  <si>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</si>
  <si>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</si>
  <si>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</si>
  <si>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</si>
  <si>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</si>
  <si>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</si>
  <si>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</si>
  <si>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</si>
  <si>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</si>
  <si>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</si>
  <si>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</si>
  <si>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</si>
  <si>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</si>
  <si>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</si>
  <si>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</si>
  <si>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</si>
  <si>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</si>
  <si>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</si>
  <si>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</si>
  <si>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</si>
  <si>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</si>
  <si>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</si>
  <si>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</si>
  <si>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</si>
  <si>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</si>
  <si>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</si>
  <si>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</si>
  <si>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</si>
  <si>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</si>
  <si>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</si>
  <si>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</si>
  <si>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</si>
  <si>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</si>
  <si>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</si>
  <si>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</si>
  <si>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</si>
  <si>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</si>
  <si>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</si>
  <si>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</si>
  <si>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</si>
  <si>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</si>
  <si>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</si>
  <si>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</si>
  <si>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</si>
  <si>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</si>
  <si>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</si>
  <si>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</si>
  <si>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</si>
  <si>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</si>
  <si>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</si>
  <si>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</si>
  <si>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</si>
  <si>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</si>
  <si>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</si>
  <si>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</si>
  <si>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</si>
  <si>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</si>
  <si>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</si>
  <si>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</si>
  <si>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</si>
  <si>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</si>
  <si>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</si>
  <si>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</si>
  <si>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</si>
  <si>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</si>
  <si>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</si>
  <si>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</si>
  <si>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</si>
  <si>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</si>
  <si>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</si>
  <si>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</si>
  <si>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</si>
  <si>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</si>
  <si>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</si>
  <si>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</si>
  <si>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</si>
  <si>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</si>
  <si>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</si>
  <si>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</si>
  <si>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</si>
  <si>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</si>
  <si>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</si>
  <si>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</si>
  <si>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</si>
  <si>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</si>
  <si>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</si>
  <si>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</si>
  <si>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</si>
  <si>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</si>
  <si>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</si>
  <si>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</si>
  <si>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</si>
  <si>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</si>
  <si>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</si>
  <si>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</si>
  <si>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</si>
  <si>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</si>
  <si>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</si>
  <si>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</si>
  <si>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</si>
  <si>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</si>
  <si>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</si>
  <si>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</si>
  <si>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</si>
  <si>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</si>
  <si>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</si>
  <si>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</si>
  <si>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</si>
  <si>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</si>
  <si>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</si>
  <si>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</si>
  <si>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</si>
  <si>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</si>
  <si>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</si>
  <si>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</si>
  <si>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</si>
  <si>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</si>
  <si>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</si>
  <si>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</si>
  <si>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</si>
  <si>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</si>
  <si>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</si>
  <si>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</si>
  <si>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</si>
  <si>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</si>
  <si>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</si>
  <si>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</si>
  <si>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</si>
  <si>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</si>
  <si>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</si>
  <si>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</si>
  <si>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</si>
  <si>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</si>
  <si>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</si>
  <si>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</si>
  <si>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</si>
  <si>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</si>
  <si>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</si>
  <si>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</si>
  <si>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</si>
  <si>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</si>
  <si>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</si>
  <si>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</si>
  <si>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</si>
  <si>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</si>
  <si>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</si>
  <si>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</si>
  <si>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</si>
  <si>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</si>
  <si>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</si>
  <si>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</si>
  <si>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</si>
  <si>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</si>
  <si>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</si>
  <si>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</si>
  <si>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</si>
  <si>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</si>
  <si>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</si>
  <si>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</si>
  <si>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</si>
  <si>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</si>
  <si>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</si>
  <si>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</si>
  <si>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</si>
  <si>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</si>
  <si>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</si>
  <si>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</si>
  <si>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</si>
  <si>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</si>
  <si>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</si>
  <si>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</si>
  <si>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</si>
  <si>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</si>
  <si>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</si>
  <si>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</si>
  <si>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</si>
  <si>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</si>
  <si>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</si>
  <si>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</si>
  <si>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</si>
  <si>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</si>
  <si>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</si>
  <si>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</si>
  <si>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</si>
  <si>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</si>
  <si>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</si>
  <si>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</si>
  <si>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</si>
  <si>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</si>
  <si>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</si>
  <si>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</si>
  <si>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</si>
  <si>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</si>
  <si>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</si>
  <si>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</si>
  <si>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</si>
  <si>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</si>
  <si>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</si>
  <si>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</si>
  <si>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</si>
  <si>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</si>
  <si>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</si>
  <si>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</si>
  <si>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</si>
  <si>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</si>
  <si>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</si>
  <si>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</si>
  <si>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</si>
  <si>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</si>
  <si>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</si>
  <si>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</si>
  <si>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</si>
  <si>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</si>
  <si>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</si>
  <si>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</si>
  <si>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</si>
  <si>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</si>
  <si>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</si>
  <si>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</si>
  <si>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</si>
  <si>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</si>
  <si>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</si>
  <si>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</si>
  <si>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</si>
  <si>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</si>
  <si>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</si>
  <si>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</si>
  <si>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</si>
  <si>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</si>
  <si>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</si>
  <si>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</si>
  <si>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</si>
  <si>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</si>
  <si>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</si>
  <si>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</si>
  <si>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</si>
  <si>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</si>
  <si>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</si>
  <si>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</si>
  <si>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</si>
  <si>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</si>
  <si>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</si>
  <si>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</si>
  <si>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</si>
  <si>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</si>
  <si>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</si>
  <si>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</si>
  <si>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</si>
  <si>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</si>
  <si>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</si>
  <si>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</si>
  <si>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</si>
  <si>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</si>
  <si>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</si>
  <si>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</si>
  <si>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</si>
  <si>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</si>
  <si>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</si>
  <si>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</si>
  <si>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</si>
  <si>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</si>
  <si>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</si>
  <si>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</si>
  <si>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</si>
  <si>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</si>
  <si>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</si>
  <si>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</si>
  <si>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</si>
  <si>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</si>
  <si>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</si>
  <si>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</si>
  <si>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</si>
  <si>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</si>
  <si>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</si>
  <si>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</si>
  <si>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</si>
  <si>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</si>
  <si>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</si>
  <si>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</si>
  <si>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</si>
  <si>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</si>
  <si>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</si>
  <si>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</si>
  <si>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</si>
  <si>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</si>
  <si>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</si>
  <si>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</si>
  <si>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</si>
  <si>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</si>
  <si>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</si>
  <si>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</si>
  <si>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</si>
  <si>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</si>
  <si>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</si>
  <si>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</si>
  <si>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</si>
  <si>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</si>
  <si>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</si>
  <si>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</si>
  <si>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</si>
  <si>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</si>
  <si>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</si>
  <si>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</si>
  <si>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</si>
  <si>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</si>
  <si>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</si>
  <si>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</si>
  <si>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</si>
  <si>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</si>
  <si>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</si>
  <si>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</si>
  <si>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</si>
  <si>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</si>
  <si>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</si>
  <si>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</si>
  <si>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</si>
  <si>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</si>
  <si>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</si>
  <si>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</si>
  <si>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</si>
  <si>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</si>
  <si>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</si>
  <si>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</si>
  <si>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</si>
  <si>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</si>
  <si>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</si>
  <si>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</si>
  <si>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</si>
  <si>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</si>
  <si>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</si>
  <si>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</si>
  <si>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</si>
  <si>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</si>
  <si>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</si>
  <si>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</si>
  <si>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</si>
  <si>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</si>
  <si>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</si>
  <si>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</si>
  <si>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</si>
  <si>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</si>
  <si>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</si>
  <si>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</si>
  <si>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</si>
  <si>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</si>
  <si>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</si>
  <si>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</si>
  <si>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</si>
  <si>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</si>
  <si>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</si>
  <si>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</si>
  <si>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</si>
  <si>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</si>
  <si>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</si>
  <si>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</si>
  <si>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</si>
  <si>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</si>
  <si>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</si>
  <si>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</si>
  <si>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</si>
  <si>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</si>
  <si>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</si>
  <si>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</si>
  <si>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</si>
  <si>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</si>
  <si>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</si>
  <si>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</si>
  <si>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</si>
  <si>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</si>
  <si>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</si>
  <si>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</si>
  <si>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</si>
  <si>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</si>
  <si>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</si>
  <si>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</si>
  <si>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</si>
  <si>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</si>
  <si>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</si>
  <si>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</si>
  <si>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</si>
  <si>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</si>
  <si>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</si>
  <si>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</si>
  <si>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</si>
  <si>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</si>
  <si>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</si>
  <si>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</si>
  <si>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</si>
  <si>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</si>
  <si>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</si>
  <si>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</si>
  <si>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</si>
  <si>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</si>
  <si>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</si>
  <si>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</si>
  <si>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</si>
  <si>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</si>
  <si>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</si>
  <si>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</si>
  <si>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</si>
  <si>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</si>
  <si>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</si>
  <si>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</si>
  <si>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</si>
  <si>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</si>
  <si>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</si>
  <si>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</si>
  <si>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</si>
  <si>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</si>
  <si>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</si>
  <si>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</si>
  <si>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</si>
  <si>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</si>
  <si>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</si>
  <si>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</si>
  <si>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</si>
  <si>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</si>
  <si>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</si>
  <si>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</si>
  <si>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</si>
  <si>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</si>
  <si>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</si>
  <si>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</si>
  <si>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</si>
  <si>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</si>
  <si>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</si>
  <si>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</si>
  <si>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</si>
  <si>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</si>
  <si>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</si>
  <si>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</si>
  <si>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</si>
  <si>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</si>
  <si>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</si>
  <si>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</si>
  <si>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</si>
  <si>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</si>
  <si>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</si>
  <si>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</si>
  <si>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</si>
  <si>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</si>
  <si>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</si>
  <si>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</si>
  <si>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</si>
  <si>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</si>
  <si>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</si>
  <si>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</si>
  <si>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</si>
  <si>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</si>
  <si>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</si>
  <si>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</si>
  <si>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</si>
  <si>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</si>
  <si>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</si>
  <si>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</si>
  <si>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</si>
  <si>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</si>
  <si>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</si>
  <si>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</si>
  <si>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</si>
  <si>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</si>
  <si>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</si>
  <si>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</si>
  <si>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</si>
  <si>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</si>
  <si>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</si>
  <si>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</si>
  <si>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</si>
  <si>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</si>
  <si>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</si>
  <si>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</si>
  <si>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</si>
  <si>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</si>
  <si>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</si>
  <si>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</si>
  <si>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</si>
  <si>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</si>
  <si>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</si>
  <si>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</si>
  <si>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</si>
  <si>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</si>
  <si>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</si>
  <si>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</si>
  <si>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</si>
  <si>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</si>
  <si>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</si>
  <si>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</si>
  <si>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</si>
  <si>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</si>
  <si>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</si>
  <si>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</si>
  <si>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</si>
  <si>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</si>
  <si>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</si>
  <si>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</si>
  <si>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</si>
  <si>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</si>
  <si>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</si>
  <si>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</si>
  <si>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</si>
  <si>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</si>
  <si>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</si>
  <si>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</si>
  <si>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</si>
  <si>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</si>
  <si>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</si>
  <si>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</si>
  <si>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</si>
  <si>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</si>
  <si>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</si>
  <si>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</si>
  <si>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</si>
  <si>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</si>
  <si>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</si>
  <si>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</si>
  <si>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</si>
  <si>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</si>
  <si>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</si>
  <si>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</si>
  <si>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</si>
  <si>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</si>
  <si>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</si>
  <si>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</si>
  <si>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</si>
  <si>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</si>
  <si>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</si>
  <si>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</si>
  <si>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</si>
  <si>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</si>
  <si>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</si>
  <si>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</si>
  <si>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</si>
  <si>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</si>
  <si>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</si>
  <si>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</si>
  <si>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</si>
  <si>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</si>
  <si>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</si>
  <si>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</si>
  <si>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</si>
  <si>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</si>
  <si>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</si>
  <si>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</si>
  <si>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</si>
  <si>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</si>
  <si>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</si>
  <si>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</si>
  <si>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</si>
  <si>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</si>
  <si>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</si>
  <si>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</si>
  <si>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</si>
  <si>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</si>
  <si>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</si>
  <si>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</si>
  <si>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</si>
  <si>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</si>
  <si>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</si>
  <si>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</si>
  <si>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</si>
  <si>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</si>
  <si>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</si>
  <si>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</si>
  <si>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</si>
  <si>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</si>
  <si>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</si>
  <si>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</si>
  <si>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</si>
  <si>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</si>
  <si>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</si>
  <si>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</si>
  <si>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</si>
  <si>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</si>
  <si>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</si>
  <si>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</si>
  <si>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</si>
  <si>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</si>
  <si>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</si>
  <si>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</si>
  <si>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</si>
  <si>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</si>
  <si>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</si>
  <si>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</si>
  <si>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</si>
  <si>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</si>
  <si>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</si>
  <si>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</si>
  <si>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</si>
  <si>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</si>
  <si>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</si>
  <si>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</si>
  <si>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</si>
  <si>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</si>
  <si>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</si>
  <si>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</si>
  <si>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</si>
  <si>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</si>
  <si>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</si>
  <si>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</si>
  <si>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</si>
  <si>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</si>
  <si>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</si>
  <si>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</si>
  <si>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</si>
  <si>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</si>
  <si>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</si>
  <si>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</si>
  <si>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</si>
  <si>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</si>
  <si>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</si>
  <si>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</si>
  <si>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</si>
  <si>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</si>
  <si>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</si>
  <si>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</si>
  <si>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</si>
  <si>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</si>
  <si>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</si>
  <si>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</si>
  <si>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</si>
  <si>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</si>
  <si>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</si>
  <si>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</si>
  <si>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</si>
  <si>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</si>
  <si>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</si>
  <si>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</si>
  <si>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</si>
  <si>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</si>
  <si>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</si>
  <si>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</si>
  <si>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</si>
  <si>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</si>
  <si>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</si>
  <si>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</si>
  <si>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</si>
  <si>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</si>
  <si>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</si>
  <si>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</si>
  <si>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</si>
  <si>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</si>
  <si>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</si>
  <si>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</si>
  <si>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</si>
  <si>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</si>
  <si>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</si>
  <si>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</si>
  <si>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</si>
  <si>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</si>
  <si>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</si>
  <si>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</si>
  <si>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</si>
  <si>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</si>
  <si>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</si>
  <si>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</si>
  <si>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</si>
  <si>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</si>
  <si>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</si>
  <si>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</si>
  <si>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</si>
  <si>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</si>
  <si>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</si>
  <si>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</si>
  <si>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</si>
  <si>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</si>
  <si>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</si>
  <si>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</si>
  <si>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</si>
  <si>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</si>
  <si>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</si>
  <si>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</si>
  <si>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</si>
  <si>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</si>
  <si>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</si>
  <si>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</si>
  <si>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</si>
  <si>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</si>
  <si>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</si>
  <si>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</si>
  <si>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</si>
  <si>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</si>
  <si>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</si>
  <si>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</si>
  <si>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</si>
  <si>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</si>
  <si>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</si>
  <si>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</si>
  <si>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</si>
  <si>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</si>
  <si>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</si>
  <si>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</si>
  <si>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</si>
  <si>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</si>
  <si>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</si>
  <si>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</si>
  <si>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</si>
  <si>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</si>
  <si>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</si>
  <si>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</si>
  <si>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</si>
  <si>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</si>
  <si>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</si>
  <si>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</si>
  <si>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</si>
  <si>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</si>
  <si>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</si>
  <si>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</si>
  <si>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</si>
  <si>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</si>
  <si>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</si>
  <si>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</si>
  <si>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</si>
  <si>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</si>
  <si>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</si>
  <si>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</si>
  <si>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</si>
  <si>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</si>
  <si>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</si>
  <si>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</si>
  <si>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</si>
  <si>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</si>
  <si>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</si>
  <si>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</si>
  <si>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</si>
  <si>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</si>
  <si>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</si>
  <si>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</si>
  <si>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</si>
  <si>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</si>
  <si>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</si>
  <si>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</si>
  <si>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</si>
  <si>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</si>
  <si>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</si>
  <si>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</si>
  <si>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</si>
  <si>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</si>
  <si>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</si>
  <si>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</si>
  <si>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</si>
  <si>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</si>
  <si>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</si>
  <si>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</si>
  <si>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</si>
  <si>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</si>
  <si>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</si>
  <si>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</si>
  <si>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</si>
  <si>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</si>
  <si>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</si>
  <si>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</si>
  <si>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</si>
  <si>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</si>
  <si>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</si>
  <si>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</si>
  <si>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</si>
  <si>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</si>
  <si>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</si>
  <si>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</si>
  <si>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</si>
  <si>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</si>
  <si>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</si>
  <si>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</si>
  <si>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</si>
  <si>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</si>
  <si>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</si>
  <si>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</si>
  <si>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</si>
  <si>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</si>
  <si>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</si>
  <si>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</si>
  <si>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</si>
  <si>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</si>
  <si>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</si>
  <si>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</si>
  <si>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</si>
  <si>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</si>
  <si>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</si>
  <si>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</si>
  <si>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</si>
  <si>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</si>
  <si>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</si>
  <si>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</si>
  <si>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</si>
  <si>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</si>
  <si>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</si>
  <si>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</si>
  <si>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</si>
  <si>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</si>
  <si>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</si>
  <si>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</si>
  <si>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</si>
  <si>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</si>
  <si>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</si>
  <si>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</si>
  <si>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</si>
  <si>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</si>
  <si>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</si>
  <si>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</si>
  <si>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</si>
  <si>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</si>
  <si>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</si>
  <si>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</si>
  <si>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</si>
  <si>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</si>
  <si>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</si>
  <si>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</si>
  <si>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</si>
  <si>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</si>
  <si>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</si>
  <si>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</si>
  <si>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</si>
  <si>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</si>
  <si>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</si>
  <si>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</si>
  <si>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</si>
  <si>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</si>
  <si>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</si>
  <si>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</si>
  <si>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</si>
  <si>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</si>
  <si>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</si>
  <si>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</si>
  <si>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</si>
  <si>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</si>
  <si>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</si>
  <si>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</si>
  <si>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</si>
  <si>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</si>
  <si>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</si>
  <si>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</si>
  <si>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</si>
  <si>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</si>
  <si>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</si>
  <si>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</si>
  <si>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</si>
  <si>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</si>
  <si>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</si>
  <si>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</si>
  <si>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</si>
  <si>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</si>
  <si>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</si>
  <si>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</si>
  <si>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</si>
  <si>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</si>
  <si>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</si>
  <si>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</si>
  <si>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</si>
  <si>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</si>
  <si>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</si>
  <si>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</si>
  <si>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</si>
  <si>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</si>
  <si>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</si>
  <si>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</si>
  <si>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</si>
  <si>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</si>
  <si>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</si>
  <si>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</si>
  <si>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</si>
  <si>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</si>
  <si>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</si>
  <si>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</si>
  <si>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</si>
  <si>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</si>
  <si>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</si>
  <si>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</si>
  <si>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</si>
  <si>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</si>
  <si>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</si>
  <si>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</si>
  <si>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</si>
  <si>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</si>
  <si>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</si>
  <si>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</si>
  <si>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</si>
  <si>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</si>
  <si>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</si>
  <si>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</si>
  <si>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</si>
  <si>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</si>
  <si>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</si>
  <si>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</si>
  <si>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</si>
  <si>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</si>
  <si>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</si>
  <si>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</si>
  <si>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</si>
  <si>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</si>
  <si>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</si>
  <si>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</si>
  <si>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</si>
  <si>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</si>
  <si>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</si>
  <si>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</si>
  <si>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</si>
  <si>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</si>
  <si>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</si>
  <si>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</si>
  <si>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</si>
  <si>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</si>
  <si>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</si>
  <si>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</si>
  <si>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</si>
  <si>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</si>
  <si>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</si>
  <si>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</si>
  <si>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</si>
  <si>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</si>
  <si>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</si>
  <si>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</si>
  <si>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</si>
  <si>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</si>
  <si>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</si>
  <si>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</si>
  <si>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</si>
  <si>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</si>
  <si>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</si>
  <si>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</si>
  <si>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</si>
  <si>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</si>
  <si>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</si>
  <si>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</si>
  <si>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</si>
  <si>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</si>
  <si>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</si>
  <si>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</si>
  <si>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</si>
  <si>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</si>
  <si>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</si>
  <si>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</si>
  <si>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</si>
  <si>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</si>
  <si>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</si>
  <si>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</si>
  <si>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</si>
  <si>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</si>
  <si>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</si>
  <si>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</si>
  <si>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</si>
  <si>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</si>
  <si>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</si>
  <si>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</si>
  <si>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</si>
  <si>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</si>
  <si>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</si>
  <si>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</si>
  <si>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</si>
  <si>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</si>
  <si>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</si>
  <si>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</si>
  <si>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</si>
  <si>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</si>
  <si>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</si>
  <si>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</si>
  <si>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</si>
  <si>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</si>
  <si>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</si>
  <si>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</si>
  <si>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</si>
  <si>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</si>
  <si>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</si>
  <si>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</si>
  <si>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</si>
  <si>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</si>
  <si>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</si>
  <si>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</si>
  <si>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</si>
  <si>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</si>
  <si>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</si>
  <si>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</si>
  <si>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</si>
  <si>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</si>
  <si>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</si>
  <si>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</si>
  <si>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</si>
  <si>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</si>
  <si>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</si>
  <si>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</si>
  <si>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</si>
  <si>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</si>
  <si>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</si>
  <si>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</si>
  <si>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</si>
  <si>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</si>
  <si>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</si>
  <si>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</si>
  <si>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</si>
  <si>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</si>
  <si>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</si>
  <si>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</si>
  <si>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</si>
  <si>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</si>
  <si>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</si>
  <si>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</si>
  <si>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</si>
  <si>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</si>
  <si>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</si>
  <si>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</si>
  <si>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</si>
  <si>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</si>
  <si>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</si>
  <si>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</si>
  <si>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</si>
  <si>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</si>
  <si>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</si>
  <si>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</si>
  <si>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</si>
  <si>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</si>
  <si>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</si>
  <si>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</si>
  <si>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</si>
  <si>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</si>
  <si>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</si>
  <si>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</si>
  <si>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</si>
  <si>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</si>
  <si>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</si>
  <si>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</si>
  <si>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</si>
  <si>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</si>
  <si>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</si>
  <si>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</si>
  <si>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</si>
  <si>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</si>
  <si>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</si>
  <si>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</si>
  <si>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</si>
  <si>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</si>
  <si>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</si>
  <si>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</si>
  <si>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</si>
  <si>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</si>
  <si>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</si>
  <si>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</si>
  <si>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</si>
  <si>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</si>
  <si>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</si>
  <si>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</si>
  <si>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</si>
  <si>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</si>
  <si>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</si>
  <si>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</si>
  <si>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</si>
  <si>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</si>
  <si>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</si>
  <si>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</si>
  <si>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</si>
  <si>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</si>
  <si>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</si>
  <si>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</si>
  <si>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</si>
  <si>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</si>
  <si>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</si>
  <si>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</si>
  <si>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</si>
  <si>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</si>
  <si>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</si>
  <si>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</si>
  <si>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</si>
  <si>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</si>
  <si>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</si>
  <si>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</si>
  <si>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</si>
  <si>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</si>
  <si>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</si>
  <si>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</si>
  <si>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</si>
  <si>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</si>
  <si>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</si>
  <si>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</si>
  <si>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</si>
  <si>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</si>
  <si>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</si>
  <si>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</si>
  <si>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</si>
  <si>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</si>
  <si>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</si>
  <si>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</si>
  <si>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</si>
  <si>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</si>
  <si>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</si>
  <si>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</si>
  <si>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</si>
  <si>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</si>
  <si>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</si>
  <si>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</si>
  <si>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</si>
  <si>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</si>
  <si>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</si>
  <si>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</si>
  <si>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</si>
  <si>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</si>
  <si>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</si>
  <si>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</si>
  <si>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</si>
  <si>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</si>
  <si>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</si>
  <si>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</si>
  <si>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</si>
  <si>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</si>
  <si>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</si>
  <si>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</si>
  <si>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</si>
  <si>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</si>
  <si>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</si>
  <si>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</si>
  <si>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</si>
  <si>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</si>
  <si>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</si>
  <si>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</si>
  <si>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</si>
  <si>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</si>
  <si>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</si>
  <si>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</si>
  <si>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</si>
  <si>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</si>
  <si>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</si>
  <si>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</si>
  <si>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</si>
  <si>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</si>
  <si>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</si>
  <si>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</si>
  <si>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</si>
  <si>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</si>
  <si>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</si>
  <si>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</si>
  <si>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</si>
  <si>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</si>
  <si>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</si>
  <si>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</si>
  <si>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</si>
  <si>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</si>
  <si>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</si>
  <si>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</si>
  <si>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</si>
  <si>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</si>
  <si>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</si>
  <si>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</si>
  <si>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</si>
  <si>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</si>
  <si>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</si>
  <si>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</si>
  <si>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</si>
  <si>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</si>
  <si>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</si>
  <si>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</si>
  <si>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</si>
  <si>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</si>
  <si>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</si>
  <si>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</si>
  <si>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</si>
  <si>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</si>
  <si>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</si>
  <si>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</si>
  <si>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</si>
  <si>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</si>
  <si>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</si>
  <si>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</si>
  <si>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</si>
  <si>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</si>
  <si>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</si>
  <si>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</si>
  <si>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</si>
  <si>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</si>
  <si>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</si>
  <si>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</si>
  <si>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</si>
  <si>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</si>
  <si>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</si>
  <si>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</si>
  <si>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</si>
  <si>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</si>
  <si>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</si>
  <si>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</si>
  <si>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</si>
  <si>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</si>
  <si>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</si>
  <si>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</si>
  <si>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</si>
  <si>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</si>
  <si>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</si>
  <si>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</si>
  <si>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</si>
  <si>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</si>
  <si>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</si>
  <si>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</si>
  <si>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</si>
  <si>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</si>
  <si>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</si>
  <si>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</si>
  <si>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</si>
  <si>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</si>
  <si>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</si>
  <si>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</si>
  <si>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</si>
  <si>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</si>
  <si>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</si>
  <si>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</si>
  <si>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</si>
  <si>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</si>
  <si>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</si>
  <si>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</si>
  <si>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</si>
  <si>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</si>
  <si>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</si>
  <si>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</si>
  <si>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</si>
  <si>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</si>
  <si>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</si>
  <si>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</si>
  <si>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</si>
  <si>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</si>
  <si>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</si>
  <si>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</si>
  <si>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</si>
  <si>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</si>
  <si>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</si>
  <si>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</si>
  <si>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</si>
  <si>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</si>
  <si>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</si>
  <si>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</si>
  <si>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</si>
  <si>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</si>
  <si>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</si>
  <si>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</si>
  <si>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</si>
  <si>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</si>
  <si>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</si>
  <si>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</si>
  <si>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</si>
  <si>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</si>
  <si>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</si>
  <si>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</si>
  <si>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</si>
  <si>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</si>
  <si>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</si>
  <si>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</si>
  <si>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</si>
  <si>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</si>
  <si>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</si>
  <si>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</si>
  <si>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</si>
  <si>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</si>
  <si>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</si>
  <si>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</si>
  <si>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</si>
  <si>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</si>
  <si>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</si>
  <si>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</si>
  <si>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</si>
  <si>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</si>
  <si>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</si>
  <si>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</si>
  <si>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</si>
  <si>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</si>
  <si>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</si>
  <si>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</si>
  <si>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</si>
  <si>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</si>
  <si>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</si>
  <si>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</si>
  <si>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</si>
  <si>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</si>
  <si>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</si>
  <si>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</si>
  <si>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</si>
  <si>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</si>
  <si>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</si>
  <si>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</si>
  <si>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</si>
  <si>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</si>
  <si>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</si>
  <si>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</si>
  <si>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</si>
  <si>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</si>
  <si>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</si>
  <si>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</si>
  <si>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</si>
  <si>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</si>
  <si>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</si>
  <si>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</si>
  <si>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</si>
  <si>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</si>
  <si>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</si>
  <si>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</si>
  <si>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</si>
  <si>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</si>
  <si>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</si>
  <si>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</si>
  <si>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</si>
  <si>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</si>
  <si>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</si>
  <si>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</si>
  <si>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</si>
  <si>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</si>
  <si>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</si>
  <si>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</si>
  <si>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</si>
  <si>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</si>
  <si>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</si>
  <si>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</si>
  <si>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</si>
  <si>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</si>
  <si>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</si>
  <si>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</si>
  <si>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</si>
  <si>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</si>
  <si>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</si>
  <si>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</si>
  <si>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</si>
  <si>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</si>
  <si>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</si>
  <si>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</si>
  <si>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</si>
  <si>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</si>
  <si>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</si>
  <si>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</si>
  <si>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</si>
  <si>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</si>
  <si>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</si>
  <si>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</si>
  <si>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</si>
  <si>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</si>
  <si>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</si>
  <si>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</si>
  <si>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</si>
  <si>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</si>
  <si>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</si>
  <si>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</si>
  <si>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</si>
  <si>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</si>
  <si>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</si>
  <si>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</si>
  <si>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</si>
  <si>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</si>
  <si>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</si>
  <si>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</si>
  <si>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</si>
  <si>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</si>
  <si>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</si>
  <si>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</si>
  <si>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</si>
  <si>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</si>
  <si>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</si>
  <si>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</si>
  <si>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</si>
  <si>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</si>
  <si>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</si>
  <si>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</si>
  <si>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</si>
  <si>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</si>
  <si>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</si>
  <si>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</si>
  <si>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</si>
  <si>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</si>
  <si>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</si>
  <si>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</si>
  <si>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</si>
  <si>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</si>
  <si>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</si>
  <si>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</si>
  <si>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</si>
  <si>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</si>
  <si>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</si>
  <si>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</si>
  <si>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</si>
  <si>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</si>
  <si>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</si>
  <si>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</si>
  <si>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</si>
  <si>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</si>
  <si>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</si>
  <si>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</si>
  <si>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</si>
  <si>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</si>
  <si>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</si>
  <si>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</si>
  <si>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</si>
  <si>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</si>
  <si>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</si>
  <si>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</si>
  <si>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</si>
  <si>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</si>
  <si>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</si>
  <si>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</si>
  <si>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</si>
  <si>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</si>
  <si>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</si>
  <si>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</si>
  <si>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</si>
  <si>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</si>
  <si>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</si>
  <si>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</si>
  <si>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</si>
  <si>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</si>
  <si>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</si>
  <si>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</si>
  <si>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</si>
  <si>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</si>
  <si>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</si>
  <si>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</si>
  <si>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</si>
  <si>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</si>
  <si>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</si>
  <si>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</si>
  <si>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</si>
  <si>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</si>
  <si>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</si>
  <si>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</si>
  <si>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</si>
  <si>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</si>
  <si>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</si>
  <si>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</si>
  <si>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</si>
  <si>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</si>
  <si>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</si>
  <si>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</si>
  <si>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</si>
  <si>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</si>
  <si>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</si>
  <si>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</si>
  <si>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</si>
  <si>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</si>
  <si>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</si>
  <si>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</si>
  <si>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</si>
  <si>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</si>
  <si>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</si>
  <si>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</si>
  <si>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</si>
  <si>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</si>
  <si>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</si>
  <si>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</si>
  <si>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</si>
  <si>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</si>
  <si>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</si>
  <si>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</si>
  <si>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</si>
  <si>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</si>
  <si>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</si>
  <si>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</si>
  <si>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</si>
  <si>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</si>
  <si>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</si>
  <si>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</si>
  <si>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</si>
  <si>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</si>
  <si>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</si>
  <si>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</si>
  <si>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</si>
  <si>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</si>
  <si>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</si>
  <si>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</si>
  <si>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</si>
  <si>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</si>
  <si>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</si>
  <si>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</si>
  <si>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</si>
  <si>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</si>
  <si>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</si>
  <si>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</si>
  <si>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</si>
  <si>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</si>
  <si>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</si>
  <si>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</si>
  <si>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</si>
  <si>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</si>
  <si>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</si>
  <si>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</si>
  <si>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</si>
  <si>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</si>
  <si>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</si>
  <si>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</si>
  <si>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</si>
  <si>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</si>
  <si>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</si>
  <si>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</si>
  <si>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</si>
  <si>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</si>
  <si>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</si>
  <si>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</si>
  <si>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</si>
  <si>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</si>
  <si>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</si>
  <si>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</si>
  <si>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</si>
  <si>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</si>
  <si>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</si>
  <si>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</si>
  <si>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</si>
  <si>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</si>
  <si>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</si>
  <si>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</si>
  <si>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</si>
  <si>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</si>
  <si>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</si>
  <si>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</si>
  <si>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</si>
  <si>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</si>
  <si>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</si>
  <si>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</si>
  <si>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</si>
  <si>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</si>
  <si>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</si>
  <si>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</si>
  <si>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</si>
  <si>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</si>
  <si>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</si>
  <si>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</si>
  <si>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</si>
  <si>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</si>
  <si>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</si>
  <si>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</si>
  <si>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</si>
  <si>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</si>
  <si>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</si>
  <si>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</si>
  <si>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</si>
  <si>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</si>
  <si>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</si>
  <si>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</si>
  <si>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</si>
  <si>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</si>
  <si>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</si>
  <si>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</si>
  <si>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</si>
  <si>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</si>
  <si>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</si>
  <si>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</si>
  <si>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</si>
  <si>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</si>
  <si>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</si>
  <si>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</si>
  <si>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</si>
  <si>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</si>
  <si>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</si>
  <si>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</si>
  <si>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</si>
  <si>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</si>
  <si>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</si>
  <si>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</si>
  <si>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</si>
  <si>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</si>
  <si>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</si>
  <si>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</si>
  <si>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</si>
  <si>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</si>
  <si>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</si>
  <si>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</si>
  <si>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</si>
  <si>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</si>
  <si>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</si>
  <si>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</si>
  <si>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</si>
  <si>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</si>
  <si>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</si>
  <si>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</si>
  <si>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</si>
  <si>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</si>
  <si>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</si>
  <si>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</si>
  <si>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</si>
  <si>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</si>
  <si>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</si>
  <si>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</si>
  <si>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</si>
  <si>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</si>
  <si>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</si>
  <si>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</si>
  <si>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</si>
  <si>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</si>
  <si>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</si>
  <si>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</si>
  <si>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</si>
  <si>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</si>
  <si>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</si>
  <si>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</si>
  <si>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</si>
  <si>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</si>
  <si>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</si>
  <si>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</si>
  <si>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</si>
  <si>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</si>
  <si>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</si>
  <si>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</si>
  <si>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</si>
  <si>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</si>
  <si>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</si>
  <si>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</si>
  <si>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</si>
  <si>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</si>
  <si>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</si>
  <si>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</si>
  <si>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</si>
  <si>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</si>
  <si>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</si>
  <si>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</si>
  <si>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</si>
  <si>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</si>
  <si>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</si>
  <si>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</si>
  <si>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</si>
  <si>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</si>
  <si>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</si>
  <si>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</si>
  <si>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</si>
  <si>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</si>
  <si>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</si>
  <si>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</si>
  <si>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</si>
  <si>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</si>
  <si>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</si>
  <si>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</si>
  <si>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</si>
  <si>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</si>
  <si>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</si>
  <si>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</si>
  <si>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</si>
  <si>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</si>
  <si>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</si>
  <si>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</si>
  <si>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</si>
  <si>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</si>
  <si>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</si>
  <si>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</si>
  <si>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</si>
  <si>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</si>
  <si>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</si>
  <si>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</si>
  <si>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</si>
  <si>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</si>
  <si>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</si>
  <si>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</si>
  <si>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</si>
  <si>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</si>
  <si>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</si>
  <si>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</si>
  <si>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</si>
  <si>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</si>
  <si>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</si>
  <si>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</si>
  <si>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</si>
  <si>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</si>
  <si>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</si>
  <si>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</si>
  <si>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</si>
  <si>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</si>
  <si>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</si>
  <si>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</si>
  <si>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</si>
  <si>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</si>
  <si>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</si>
  <si>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</si>
  <si>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</si>
  <si>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</si>
  <si>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</si>
  <si>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</si>
  <si>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</si>
  <si>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</si>
  <si>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</si>
  <si>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</si>
  <si>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</si>
  <si>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</si>
  <si>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</si>
  <si>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</si>
  <si>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</si>
  <si>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</si>
  <si>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</si>
  <si>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</si>
  <si>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</si>
  <si>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</si>
  <si>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</si>
  <si>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</si>
  <si>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</si>
  <si>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</si>
  <si>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</si>
  <si>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</si>
  <si>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</si>
  <si>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</si>
  <si>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</si>
  <si>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</si>
  <si>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</si>
  <si>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</si>
  <si>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</si>
  <si>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</si>
  <si>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</si>
  <si>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</si>
  <si>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</si>
  <si>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</si>
  <si>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</si>
  <si>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</si>
  <si>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</si>
  <si>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</si>
  <si>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</si>
  <si>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</si>
  <si>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</si>
  <si>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</si>
  <si>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</si>
  <si>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</si>
  <si>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</si>
  <si>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</si>
  <si>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</si>
  <si>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</si>
  <si>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</si>
  <si>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</si>
  <si>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</si>
  <si>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</si>
  <si>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</si>
  <si>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</si>
  <si>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</si>
  <si>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</si>
  <si>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</si>
  <si>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</si>
  <si>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</si>
  <si>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</si>
  <si>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</si>
  <si>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</si>
  <si>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</si>
  <si>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</si>
  <si>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</si>
  <si>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</si>
  <si>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</si>
  <si>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</si>
  <si>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</si>
  <si>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</si>
  <si>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</si>
  <si>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</si>
  <si>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</si>
  <si>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</si>
  <si>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</si>
  <si>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</si>
  <si>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</si>
  <si>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</si>
  <si>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</si>
  <si>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</si>
  <si>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</si>
  <si>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</si>
  <si>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</si>
  <si>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</si>
  <si>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</si>
  <si>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</si>
  <si>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</si>
  <si>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</si>
  <si>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</si>
  <si>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</si>
  <si>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</si>
  <si>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</si>
  <si>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</si>
  <si>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</si>
  <si>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</si>
  <si>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</si>
  <si>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</si>
  <si>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</si>
  <si>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</si>
  <si>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</si>
  <si>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</si>
  <si>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</si>
  <si>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</si>
  <si>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</si>
  <si>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</si>
  <si>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</si>
  <si>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</si>
  <si>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</si>
  <si>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</si>
  <si>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</si>
  <si>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</si>
  <si>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</si>
  <si>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</si>
  <si>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</si>
  <si>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</si>
  <si>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</si>
  <si>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</si>
  <si>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</si>
  <si>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</si>
  <si>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</si>
  <si>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</si>
  <si>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</si>
  <si>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</si>
  <si>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</si>
  <si>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</si>
  <si>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</si>
  <si>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</si>
  <si>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</si>
  <si>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</si>
  <si>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</si>
  <si>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</si>
  <si>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</si>
  <si>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</si>
  <si>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</si>
  <si>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</si>
  <si>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</si>
  <si>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</si>
  <si>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</si>
  <si>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</si>
  <si>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</si>
  <si>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</si>
  <si>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</si>
  <si>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</si>
  <si>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</si>
  <si>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</si>
  <si>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</si>
  <si>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</si>
  <si>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</si>
  <si>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</si>
  <si>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</si>
  <si>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</si>
  <si>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</si>
  <si>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</si>
  <si>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</si>
  <si>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</si>
  <si>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</si>
  <si>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</si>
  <si>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</si>
  <si>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</si>
  <si>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</si>
  <si>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</si>
  <si>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</si>
  <si>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</si>
  <si>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</si>
  <si>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</si>
  <si>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</si>
  <si>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</si>
  <si>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</si>
  <si>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</si>
  <si>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</si>
  <si>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</si>
  <si>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</si>
  <si>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</si>
  <si>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</si>
  <si>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</si>
  <si>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</si>
  <si>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</si>
  <si>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</si>
  <si>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</si>
  <si>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</si>
  <si>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</si>
  <si>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</si>
  <si>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</si>
  <si>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</si>
  <si>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</si>
  <si>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</si>
  <si>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</si>
  <si>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</si>
  <si>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</si>
  <si>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</si>
  <si>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</si>
  <si>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</si>
  <si>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</si>
  <si>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</si>
  <si>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</si>
  <si>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</si>
  <si>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</si>
  <si>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</si>
  <si>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</si>
  <si>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</si>
  <si>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</si>
  <si>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</si>
  <si>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</si>
  <si>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</si>
  <si>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</si>
  <si>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</si>
  <si>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</si>
  <si>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</si>
  <si>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</si>
  <si>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</si>
  <si>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</si>
  <si>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</si>
  <si>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</si>
  <si>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</si>
  <si>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</si>
  <si>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</si>
  <si>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</si>
  <si>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</si>
  <si>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</si>
  <si>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</si>
  <si>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</si>
  <si>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</si>
  <si>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</si>
  <si>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</si>
  <si>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</si>
  <si>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</si>
  <si>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</si>
  <si>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</si>
  <si>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</si>
  <si>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</si>
  <si>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</si>
  <si>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</si>
  <si>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</si>
  <si>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</si>
  <si>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</si>
  <si>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</si>
  <si>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</si>
  <si>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</si>
  <si>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</si>
  <si>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</si>
  <si>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</si>
  <si>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</si>
  <si>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</si>
  <si>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</si>
  <si>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</si>
  <si>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</si>
  <si>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</si>
  <si>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</si>
  <si>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</si>
  <si>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</si>
  <si>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</si>
  <si>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</si>
  <si>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</si>
  <si>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</si>
  <si>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</si>
  <si>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</si>
  <si>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</si>
  <si>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</si>
  <si>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</si>
  <si>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</si>
  <si>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</si>
  <si>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</si>
  <si>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</si>
  <si>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</si>
  <si>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</si>
  <si>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</si>
  <si>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</si>
  <si>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</si>
  <si>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</si>
  <si>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</si>
  <si>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</si>
  <si>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</si>
  <si>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</si>
  <si>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</si>
  <si>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</si>
  <si>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</si>
  <si>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</si>
  <si>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</si>
  <si>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</si>
  <si>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</si>
  <si>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</si>
  <si>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</si>
  <si>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</si>
  <si>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</si>
  <si>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</si>
  <si>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</si>
  <si>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</si>
  <si>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</si>
  <si>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</si>
  <si>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</si>
  <si>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</si>
  <si>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</si>
  <si>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</si>
  <si>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</si>
  <si>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</si>
  <si>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</si>
  <si>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</si>
  <si>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</si>
  <si>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</si>
  <si>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</si>
  <si>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</si>
  <si>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</si>
  <si>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</si>
  <si>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</si>
  <si>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</si>
  <si>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</si>
  <si>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</si>
  <si>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</si>
  <si>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</si>
  <si>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</si>
  <si>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</si>
  <si>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</si>
  <si>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</si>
  <si>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</si>
  <si>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</si>
  <si>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</si>
  <si>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</si>
  <si>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</si>
  <si>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</si>
  <si>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</si>
  <si>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</si>
  <si>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</si>
  <si>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</si>
  <si>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</si>
  <si>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</si>
  <si>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</si>
  <si>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</si>
  <si>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</si>
  <si>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</si>
  <si>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</si>
  <si>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</si>
  <si>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</si>
  <si>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</si>
  <si>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</si>
  <si>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</si>
  <si>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</si>
  <si>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</si>
  <si>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</si>
  <si>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</si>
  <si>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</si>
  <si>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</si>
  <si>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</si>
  <si>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</si>
  <si>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</si>
  <si>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</si>
  <si>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</si>
  <si>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</si>
  <si>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</si>
  <si>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</si>
  <si>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</si>
  <si>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</si>
  <si>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</si>
  <si>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</si>
  <si>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</si>
  <si>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</si>
  <si>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</si>
  <si>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</si>
  <si>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</si>
  <si>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</si>
  <si>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</si>
  <si>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</si>
  <si>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</si>
  <si>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</si>
  <si>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</si>
  <si>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</si>
  <si>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</si>
  <si>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</si>
  <si>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</si>
  <si>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</si>
  <si>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</si>
  <si>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</si>
  <si>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</si>
  <si>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</si>
  <si>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</si>
  <si>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</si>
  <si>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</si>
  <si>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</si>
  <si>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</si>
  <si>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</si>
  <si>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</si>
  <si>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</si>
  <si>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</si>
  <si>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</si>
  <si>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</si>
  <si>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</si>
  <si>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</si>
  <si>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</si>
  <si>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</si>
  <si>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</si>
  <si>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</si>
  <si>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</si>
  <si>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</si>
  <si>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</si>
  <si>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</si>
  <si>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</si>
  <si>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</si>
  <si>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</si>
  <si>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</si>
  <si>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</si>
  <si>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</si>
  <si>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</si>
  <si>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</si>
  <si>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</si>
  <si>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</si>
  <si>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</si>
  <si>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</si>
  <si>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</si>
  <si>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</si>
  <si>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</si>
  <si>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</si>
  <si>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</si>
  <si>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</si>
  <si>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</si>
  <si>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</si>
  <si>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</si>
  <si>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</si>
  <si>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</si>
  <si>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</si>
  <si>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</si>
  <si>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</si>
  <si>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</si>
  <si>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</si>
  <si>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</si>
  <si>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</si>
  <si>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</si>
  <si>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</si>
  <si>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</si>
  <si>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</si>
  <si>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</si>
  <si>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</si>
  <si>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</si>
  <si>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</si>
  <si>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</si>
  <si>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</si>
  <si>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</si>
  <si>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</si>
  <si>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</si>
  <si>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</si>
  <si>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</si>
  <si>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</si>
  <si>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</si>
  <si>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</si>
  <si>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</si>
  <si>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</si>
  <si>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</si>
  <si>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</si>
  <si>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</si>
  <si>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</si>
  <si>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</si>
  <si>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</si>
  <si>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</si>
  <si>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</si>
  <si>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</si>
  <si>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</si>
  <si>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</si>
  <si>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</si>
  <si>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</si>
  <si>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</si>
  <si>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</si>
  <si>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</si>
  <si>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</si>
  <si>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</si>
  <si>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</si>
  <si>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</si>
  <si>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</si>
  <si>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</si>
  <si>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</si>
  <si>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</si>
  <si>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</si>
  <si>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</si>
  <si>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</si>
  <si>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</si>
  <si>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</si>
  <si>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</si>
  <si>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</si>
  <si>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</si>
  <si>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</si>
  <si>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</si>
  <si>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</si>
  <si>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</si>
  <si>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</si>
  <si>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</si>
  <si>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</si>
  <si>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</si>
  <si>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</si>
  <si>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</si>
  <si>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</si>
  <si>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</si>
  <si>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</si>
  <si>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</si>
  <si>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</si>
  <si>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</si>
  <si>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</si>
  <si>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</si>
  <si>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</si>
  <si>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</si>
  <si>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</si>
  <si>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</si>
  <si>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</si>
  <si>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</si>
  <si>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</si>
  <si>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</si>
  <si>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</si>
  <si>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</si>
  <si>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</si>
  <si>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</si>
  <si>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</si>
  <si>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</si>
  <si>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</si>
  <si>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</si>
  <si>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</si>
  <si>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</si>
  <si>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</si>
  <si>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</si>
  <si>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</si>
  <si>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</si>
  <si>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</si>
  <si>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</si>
  <si>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</si>
  <si>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</si>
  <si>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</si>
  <si>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</si>
  <si>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</si>
  <si>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</si>
  <si>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</si>
  <si>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</si>
  <si>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</si>
  <si>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</si>
  <si>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</si>
  <si>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</si>
  <si>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</si>
  <si>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</si>
  <si>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</si>
  <si>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</si>
  <si>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</si>
  <si>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</si>
  <si>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</si>
  <si>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</si>
  <si>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</si>
  <si>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</si>
  <si>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</si>
  <si>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</si>
  <si>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</si>
  <si>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</si>
  <si>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</si>
  <si>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</si>
  <si>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</si>
  <si>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</si>
  <si>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</si>
  <si>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</si>
  <si>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</si>
  <si>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</si>
  <si>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</si>
  <si>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</si>
  <si>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</si>
  <si>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</si>
  <si>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</si>
  <si>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</si>
  <si>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</si>
  <si>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</si>
  <si>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</si>
  <si>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</si>
  <si>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</si>
  <si>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</si>
  <si>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</si>
  <si>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</si>
  <si>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</si>
  <si>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</si>
  <si>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</si>
  <si>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</si>
  <si>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</si>
  <si>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</si>
  <si>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</si>
  <si>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</si>
  <si>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</si>
  <si>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</si>
  <si>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</si>
  <si>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</si>
  <si>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</si>
  <si>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</si>
  <si>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</si>
  <si>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</si>
  <si>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</si>
  <si>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</si>
  <si>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</si>
  <si>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</si>
  <si>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</si>
  <si>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</si>
  <si>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</si>
  <si>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</si>
  <si>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</si>
  <si>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</si>
  <si>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</si>
  <si>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</si>
  <si>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</si>
  <si>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</si>
  <si>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</si>
  <si>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</si>
  <si>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</si>
  <si>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</si>
  <si>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</si>
  <si>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</si>
  <si>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</si>
  <si>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</si>
  <si>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</si>
  <si>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</si>
  <si>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</si>
  <si>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</si>
  <si>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</si>
  <si>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</si>
  <si>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</si>
  <si>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</si>
  <si>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</si>
  <si>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</si>
  <si>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</si>
  <si>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</si>
  <si>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</si>
  <si>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</si>
  <si>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</si>
  <si>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</si>
  <si>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</si>
  <si>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</si>
  <si>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</si>
  <si>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</si>
  <si>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</si>
  <si>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</si>
  <si>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</si>
  <si>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</si>
  <si>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</si>
  <si>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</si>
  <si>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</si>
  <si>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</si>
  <si>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</si>
  <si>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</si>
  <si>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</si>
  <si>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</si>
  <si>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</si>
  <si>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</si>
  <si>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</si>
  <si>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</si>
  <si>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</si>
  <si>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</si>
  <si>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</si>
  <si>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</si>
  <si>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</si>
  <si>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</si>
  <si>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</si>
  <si>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</si>
  <si>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</si>
  <si>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</si>
  <si>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</si>
  <si>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</si>
  <si>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</si>
  <si>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</si>
  <si>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</si>
  <si>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</si>
  <si>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</si>
  <si>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</si>
  <si>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</si>
  <si>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</si>
  <si>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</si>
  <si>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</si>
  <si>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</si>
  <si>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</si>
  <si>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</si>
  <si>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</si>
  <si>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</si>
  <si>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</si>
  <si>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</si>
  <si>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</si>
  <si>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</si>
  <si>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</si>
  <si>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</si>
  <si>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</si>
  <si>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</si>
  <si>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</si>
  <si>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</si>
  <si>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</si>
  <si>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</si>
  <si>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</si>
  <si>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</si>
  <si>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</si>
  <si>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</si>
  <si>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</si>
  <si>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</si>
  <si>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</si>
  <si>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</si>
  <si>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</si>
  <si>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</si>
  <si>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</si>
  <si>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</si>
  <si>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</si>
  <si>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</si>
  <si>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</si>
  <si>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</si>
  <si>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</si>
  <si>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</si>
  <si>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</si>
  <si>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</si>
  <si>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</si>
  <si>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</si>
  <si>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</si>
  <si>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</si>
  <si>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</si>
  <si>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</si>
  <si>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</si>
  <si>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</si>
  <si>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</si>
  <si>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</si>
  <si>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</si>
  <si>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</si>
  <si>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</si>
  <si>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</si>
  <si>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</si>
  <si>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</si>
  <si>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</si>
  <si>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</si>
  <si>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</si>
  <si>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</si>
  <si>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</si>
  <si>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</si>
  <si>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</si>
  <si>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</si>
  <si>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</si>
  <si>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</si>
  <si>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</si>
  <si>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</si>
  <si>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</si>
  <si>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</si>
  <si>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</si>
  <si>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</si>
  <si>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</si>
  <si>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</si>
  <si>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</si>
  <si>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</si>
  <si>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</si>
  <si>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</si>
  <si>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</si>
  <si>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</si>
  <si>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</si>
  <si>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</si>
  <si>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</si>
  <si>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</si>
  <si>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</si>
  <si>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</si>
  <si>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</si>
  <si>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</si>
  <si>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</si>
  <si>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</si>
  <si>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</si>
  <si>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</si>
  <si>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</si>
  <si>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</si>
  <si>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</si>
  <si>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</si>
  <si>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</si>
  <si>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</si>
  <si>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</si>
  <si>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</si>
  <si>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</si>
  <si>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</si>
  <si>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</si>
  <si>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</si>
  <si>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</si>
  <si>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</si>
  <si>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</si>
  <si>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</si>
  <si>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</si>
  <si>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</si>
  <si>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</si>
  <si>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</si>
  <si>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</si>
  <si>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</si>
  <si>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</si>
  <si>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</si>
  <si>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</si>
  <si>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</si>
  <si>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</si>
  <si>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</si>
  <si>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</si>
  <si>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</si>
  <si>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</si>
  <si>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</si>
  <si>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</si>
  <si>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</si>
  <si>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</si>
  <si>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</si>
  <si>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</si>
  <si>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</si>
  <si>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</si>
  <si>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</si>
  <si>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</si>
  <si>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</si>
  <si>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</si>
  <si>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</si>
  <si>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</si>
  <si>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</si>
  <si>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</si>
  <si>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</si>
  <si>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</si>
  <si>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</si>
  <si>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</si>
  <si>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</si>
  <si>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</si>
  <si>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</si>
  <si>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</si>
  <si>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</si>
  <si>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</si>
  <si>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</si>
  <si>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</si>
  <si>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</si>
  <si>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</si>
  <si>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</si>
  <si>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</si>
  <si>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</si>
  <si>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</si>
  <si>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</si>
  <si>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</si>
  <si>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</si>
  <si>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</si>
  <si>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</si>
  <si>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</si>
  <si>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</si>
  <si>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</si>
  <si>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</si>
  <si>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</si>
  <si>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</si>
  <si>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</si>
  <si>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</si>
  <si>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</si>
  <si>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</si>
  <si>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</si>
  <si>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</si>
  <si>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</si>
  <si>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</si>
  <si>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</si>
  <si>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</si>
  <si>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</si>
  <si>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</si>
  <si>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</si>
  <si>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</si>
  <si>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</si>
  <si>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</si>
  <si>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</si>
  <si>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</si>
  <si>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</si>
  <si>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</si>
  <si>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</si>
  <si>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</si>
  <si>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</si>
  <si>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</si>
  <si>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</si>
  <si>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</si>
  <si>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</si>
  <si>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</si>
  <si>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</si>
  <si>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</si>
  <si>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</si>
  <si>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</si>
  <si>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</si>
  <si>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</si>
  <si>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</si>
  <si>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</si>
  <si>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</si>
  <si>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</si>
  <si>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</si>
  <si>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</si>
  <si>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</si>
  <si>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</si>
  <si>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</si>
  <si>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</si>
  <si>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</si>
  <si>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</si>
  <si>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</si>
  <si>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</si>
  <si>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</si>
  <si>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</si>
  <si>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</si>
  <si>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</si>
  <si>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</si>
  <si>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</si>
  <si>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</si>
  <si>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</si>
  <si>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</si>
  <si>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</si>
  <si>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</si>
  <si>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</si>
  <si>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</si>
  <si>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</si>
  <si>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</si>
  <si>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</si>
  <si>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</si>
  <si>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</si>
  <si>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</si>
  <si>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</si>
  <si>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</si>
  <si>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</si>
  <si>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</si>
  <si>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</si>
  <si>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</si>
  <si>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</si>
  <si>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</si>
  <si>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</si>
  <si>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</si>
  <si>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</si>
  <si>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</si>
  <si>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</si>
  <si>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</si>
  <si>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</si>
  <si>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</si>
  <si>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</si>
  <si>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</si>
  <si>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</si>
  <si>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</si>
  <si>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</si>
  <si>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</si>
  <si>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</si>
  <si>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</si>
  <si>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</si>
  <si>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</si>
  <si>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</si>
  <si>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</si>
  <si>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</si>
  <si>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</si>
  <si>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</si>
  <si>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</si>
  <si>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</si>
  <si>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</si>
  <si>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</si>
  <si>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</si>
  <si>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</si>
  <si>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</si>
  <si>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</si>
  <si>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</si>
  <si>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</si>
  <si>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</si>
  <si>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</si>
  <si>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</si>
  <si>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</si>
  <si>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</si>
  <si>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</si>
  <si>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</si>
  <si>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</si>
  <si>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</si>
  <si>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</si>
  <si>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</si>
  <si>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</si>
  <si>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</si>
  <si>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</si>
  <si>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</si>
  <si>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</si>
  <si>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</si>
  <si>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</si>
  <si>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</si>
  <si>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</si>
  <si>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</si>
  <si>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</si>
  <si>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</si>
  <si>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</si>
  <si>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</si>
  <si>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</si>
  <si>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</si>
  <si>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</si>
  <si>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</si>
  <si>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</si>
  <si>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</si>
  <si>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</si>
  <si>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</si>
  <si>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</si>
  <si>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</si>
  <si>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</si>
  <si>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</si>
  <si>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</si>
  <si>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</si>
  <si>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</si>
  <si>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</si>
  <si>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</si>
  <si>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</si>
  <si>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</si>
  <si>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</si>
  <si>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</si>
  <si>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</si>
  <si>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</si>
  <si>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</si>
  <si>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</si>
  <si>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</si>
  <si>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</si>
  <si>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</si>
  <si>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</si>
  <si>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</si>
  <si>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</si>
  <si>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</si>
  <si>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</si>
  <si>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</si>
  <si>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</si>
  <si>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</si>
  <si>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</si>
  <si>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</si>
  <si>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</si>
  <si>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</si>
  <si>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</si>
  <si>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</si>
  <si>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</si>
  <si>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</si>
  <si>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</si>
  <si>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</si>
  <si>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</si>
  <si>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</si>
  <si>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</si>
  <si>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</si>
  <si>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</si>
  <si>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</si>
  <si>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</si>
  <si>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</si>
  <si>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</si>
  <si>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</si>
  <si>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</si>
  <si>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</si>
  <si>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</si>
  <si>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</si>
  <si>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</si>
  <si>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</si>
  <si>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</si>
  <si>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</si>
  <si>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</si>
  <si>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</si>
  <si>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</si>
  <si>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</si>
  <si>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</si>
  <si>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</si>
  <si>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</si>
  <si>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</si>
  <si>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</si>
  <si>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</si>
  <si>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</si>
  <si>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</si>
  <si>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</si>
  <si>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</si>
  <si>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</si>
  <si>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</si>
  <si>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</si>
  <si>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</si>
  <si>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</si>
  <si>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</si>
  <si>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</si>
  <si>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</si>
  <si>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</si>
  <si>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</si>
  <si>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</si>
  <si>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</si>
  <si>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</si>
  <si>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</si>
  <si>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</si>
  <si>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</si>
  <si>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</si>
  <si>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</si>
  <si>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</si>
  <si>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</si>
  <si>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</si>
  <si>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</si>
  <si>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</si>
  <si>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</si>
  <si>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</si>
  <si>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</si>
  <si>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</si>
  <si>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</si>
  <si>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</si>
  <si>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</si>
  <si>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</si>
  <si>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</si>
  <si>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</si>
  <si>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</si>
  <si>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</si>
  <si>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</si>
  <si>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</si>
  <si>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</si>
  <si>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</si>
  <si>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</si>
  <si>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</si>
  <si>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</si>
  <si>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</si>
  <si>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</si>
  <si>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</si>
  <si>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</si>
  <si>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</si>
  <si>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</si>
  <si>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</si>
  <si>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</si>
  <si>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</si>
  <si>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</si>
  <si>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</si>
  <si>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</si>
  <si>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</si>
  <si>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</si>
  <si>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</si>
  <si>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</si>
  <si>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</si>
  <si>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</si>
  <si>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</si>
  <si>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</si>
  <si>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</si>
  <si>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</si>
  <si>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</si>
  <si>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</si>
  <si>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</si>
  <si>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</si>
  <si>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</si>
  <si>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</si>
  <si>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</si>
  <si>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</si>
  <si>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</si>
  <si>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</si>
  <si>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</si>
  <si>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</si>
  <si>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</si>
  <si>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</si>
  <si>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</si>
  <si>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</si>
  <si>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</si>
  <si>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</si>
  <si>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</si>
  <si>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</si>
  <si>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</si>
  <si>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</si>
  <si>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</si>
  <si>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</si>
  <si>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</si>
  <si>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</si>
  <si>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</si>
  <si>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</si>
  <si>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</si>
  <si>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</si>
  <si>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</si>
  <si>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</si>
  <si>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</si>
  <si>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</si>
  <si>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</si>
  <si>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</si>
  <si>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</si>
  <si>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</si>
  <si>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</si>
  <si>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</si>
  <si>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</si>
  <si>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</si>
  <si>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</si>
  <si>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</si>
  <si>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</si>
  <si>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</si>
  <si>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</si>
  <si>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</si>
  <si>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</si>
  <si>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</si>
  <si>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</si>
  <si>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</si>
  <si>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</si>
  <si>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</si>
  <si>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</si>
  <si>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</si>
  <si>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</si>
  <si>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</si>
  <si>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</si>
  <si>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</si>
  <si>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</si>
  <si>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</si>
  <si>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</si>
  <si>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</si>
  <si>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</si>
  <si>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</si>
  <si>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</si>
  <si>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</si>
  <si>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</si>
  <si>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</si>
  <si>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</si>
  <si>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</si>
  <si>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</si>
  <si>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</si>
  <si>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</si>
  <si>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</si>
  <si>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</si>
  <si>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</si>
  <si>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</si>
  <si>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</si>
  <si>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</si>
  <si>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</si>
  <si>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</si>
  <si>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</si>
  <si>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</si>
  <si>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</si>
  <si>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</si>
  <si>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</si>
  <si>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</si>
  <si>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</si>
  <si>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</si>
  <si>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</si>
  <si>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</si>
  <si>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</si>
  <si>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</si>
  <si>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</si>
  <si>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</si>
  <si>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</si>
  <si>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</si>
  <si>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</si>
  <si>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</si>
  <si>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</si>
  <si>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</si>
  <si>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</si>
  <si>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</si>
  <si>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</si>
  <si>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</si>
  <si>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</si>
  <si>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</si>
  <si>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</si>
  <si>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</si>
  <si>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</si>
  <si>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</si>
  <si>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</si>
  <si>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</si>
  <si>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</si>
  <si>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</si>
  <si>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</si>
  <si>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</si>
  <si>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</si>
  <si>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</si>
  <si>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</si>
  <si>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</si>
  <si>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</si>
  <si>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</si>
  <si>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</si>
  <si>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</si>
  <si>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</si>
  <si>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</si>
  <si>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</si>
  <si>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</si>
  <si>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</si>
  <si>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</si>
  <si>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</si>
  <si>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</si>
  <si>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</si>
  <si>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</si>
  <si>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</si>
  <si>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</si>
  <si>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</si>
  <si>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</si>
  <si>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</si>
  <si>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</si>
  <si>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</si>
  <si>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</si>
  <si>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</si>
  <si>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</si>
  <si>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</si>
  <si>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</si>
  <si>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</si>
  <si>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</si>
  <si>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</si>
  <si>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</si>
  <si>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</si>
  <si>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</si>
  <si>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</si>
  <si>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</si>
  <si>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</si>
  <si>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</si>
  <si>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</si>
  <si>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</si>
  <si>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</si>
  <si>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</si>
  <si>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</si>
  <si>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</si>
  <si>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</si>
  <si>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</si>
  <si>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</si>
  <si>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</si>
  <si>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</si>
  <si>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</si>
  <si>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</si>
  <si>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</si>
  <si>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</si>
  <si>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</si>
  <si>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</si>
  <si>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</si>
  <si>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</si>
  <si>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</si>
  <si>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</si>
  <si>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</si>
  <si>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</si>
  <si>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</si>
  <si>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</si>
  <si>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</si>
  <si>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</si>
  <si>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</si>
  <si>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</si>
  <si>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</si>
  <si>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</si>
  <si>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</si>
  <si>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</si>
  <si>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</si>
  <si>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</si>
  <si>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</si>
  <si>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</si>
  <si>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</si>
  <si>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</si>
  <si>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</si>
  <si>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</si>
  <si>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</si>
  <si>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</si>
  <si>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</si>
  <si>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</si>
  <si>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</si>
  <si>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</si>
  <si>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</si>
  <si>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</si>
  <si>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</si>
  <si>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</si>
  <si>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</si>
  <si>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</si>
  <si>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</si>
  <si>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</si>
  <si>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</si>
  <si>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</si>
  <si>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</si>
  <si>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</si>
  <si>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</si>
  <si>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</si>
  <si>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</si>
  <si>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</si>
  <si>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</si>
  <si>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</si>
  <si>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</si>
  <si>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</si>
  <si>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</si>
  <si>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</si>
  <si>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</si>
  <si>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</si>
  <si>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</si>
  <si>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</si>
  <si>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</si>
  <si>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</si>
  <si>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</si>
  <si>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</si>
  <si>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</si>
  <si>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</si>
  <si>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</si>
  <si>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</si>
  <si>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</si>
  <si>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</si>
  <si>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</si>
  <si>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</si>
  <si>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</si>
  <si>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</si>
  <si>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</si>
  <si>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</si>
  <si>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</si>
  <si>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</si>
  <si>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</si>
  <si>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</si>
  <si>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</si>
  <si>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</si>
  <si>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</si>
  <si>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</si>
  <si>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</si>
  <si>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</si>
  <si>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</si>
  <si>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</si>
  <si>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</si>
  <si>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</si>
  <si>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</si>
  <si>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</si>
  <si>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</si>
  <si>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</si>
  <si>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</si>
  <si>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</si>
  <si>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</si>
  <si>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</si>
  <si>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</si>
  <si>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</si>
  <si>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</si>
  <si>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</si>
  <si>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</si>
  <si>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</si>
  <si>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</si>
  <si>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</si>
  <si>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</si>
  <si>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</si>
  <si>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</si>
  <si>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</si>
  <si>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</si>
  <si>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</si>
  <si>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</si>
  <si>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</si>
  <si>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</si>
  <si>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</si>
  <si>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</si>
  <si>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</si>
  <si>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</si>
  <si>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</si>
  <si>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</si>
  <si>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</si>
  <si>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</si>
  <si>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</si>
  <si>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</si>
  <si>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</si>
  <si>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</si>
  <si>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</si>
  <si>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</si>
  <si>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</si>
  <si>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</si>
  <si>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</si>
  <si>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</si>
  <si>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</si>
  <si>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</si>
  <si>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</si>
  <si>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</si>
  <si>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</si>
  <si>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</si>
  <si>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</si>
  <si>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</si>
  <si>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</si>
  <si>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</si>
  <si>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</si>
  <si>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</si>
  <si>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</si>
  <si>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</si>
  <si>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</si>
  <si>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</si>
  <si>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</si>
  <si>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</si>
  <si>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</si>
  <si>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</si>
  <si>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</si>
  <si>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</si>
  <si>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</si>
  <si>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</si>
  <si>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</si>
  <si>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</si>
  <si>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</si>
  <si>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</si>
  <si>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</si>
  <si>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</si>
  <si>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</si>
  <si>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</si>
  <si>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</si>
  <si>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</si>
  <si>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</si>
  <si>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</si>
  <si>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</si>
  <si>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</si>
  <si>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</si>
  <si>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</si>
  <si>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</si>
  <si>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</si>
  <si>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</si>
  <si>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</si>
  <si>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</si>
  <si>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</si>
  <si>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</si>
  <si>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</si>
  <si>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</si>
  <si>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</si>
  <si>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</si>
  <si>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</si>
  <si>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</si>
  <si>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</si>
  <si>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</si>
  <si>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</si>
  <si>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</si>
  <si>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</si>
  <si>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</si>
  <si>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</si>
  <si>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</si>
  <si>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</si>
  <si>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</si>
  <si>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</si>
  <si>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</si>
  <si>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</si>
  <si>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</si>
  <si>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</si>
  <si>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</si>
  <si>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</si>
  <si>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</si>
  <si>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</si>
  <si>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</si>
  <si>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</si>
  <si>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</si>
  <si>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</si>
  <si>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</si>
  <si>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</si>
  <si>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</si>
  <si>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</si>
  <si>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</si>
  <si>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</si>
  <si>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</si>
  <si>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</si>
  <si>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</si>
  <si>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</si>
  <si>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</si>
  <si>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</si>
  <si>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</si>
  <si>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</si>
  <si>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</si>
  <si>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</si>
  <si>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</si>
  <si>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</si>
  <si>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</si>
  <si>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</si>
  <si>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</si>
  <si>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</si>
  <si>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</si>
  <si>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</si>
  <si>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</si>
  <si>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</si>
  <si>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</si>
  <si>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</si>
  <si>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</si>
  <si>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</si>
  <si>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</si>
  <si>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</si>
  <si>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</si>
  <si>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</si>
  <si>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</si>
  <si>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</si>
  <si>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</si>
  <si>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</si>
  <si>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</si>
  <si>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</si>
  <si>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</si>
  <si>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</si>
  <si>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</si>
  <si>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</si>
  <si>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</si>
  <si>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</si>
  <si>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</si>
  <si>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</si>
  <si>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</si>
  <si>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</si>
  <si>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</si>
  <si>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</si>
  <si>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</si>
  <si>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</si>
  <si>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</si>
  <si>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</si>
  <si>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</si>
  <si>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</si>
  <si>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</si>
  <si>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</si>
  <si>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</si>
  <si>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</si>
  <si>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</si>
  <si>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</si>
  <si>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</si>
  <si>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</si>
  <si>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</si>
  <si>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</si>
  <si>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</si>
  <si>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</si>
  <si>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</si>
  <si>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</si>
  <si>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</si>
  <si>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</si>
  <si>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</si>
  <si>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</si>
  <si>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</si>
  <si>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</si>
  <si>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</si>
  <si>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</si>
  <si>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</si>
  <si>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</si>
  <si>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</si>
  <si>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</si>
  <si>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</si>
  <si>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</si>
  <si>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</si>
  <si>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</si>
  <si>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</si>
  <si>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</si>
  <si>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</si>
  <si>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</si>
  <si>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</si>
  <si>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</si>
  <si>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</si>
  <si>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</si>
  <si>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</si>
  <si>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</si>
  <si>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</si>
  <si>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</si>
  <si>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</si>
  <si>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</si>
  <si>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</si>
  <si>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</si>
  <si>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</si>
  <si>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</si>
  <si>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</si>
  <si>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</si>
  <si>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</si>
  <si>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</si>
  <si>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</si>
  <si>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</si>
  <si>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</si>
  <si>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</si>
  <si>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</si>
  <si>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</si>
  <si>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</si>
  <si>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</si>
  <si>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</si>
  <si>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</si>
  <si>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</si>
  <si>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</si>
  <si>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</si>
  <si>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</si>
  <si>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</si>
  <si>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</si>
  <si>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</si>
  <si>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</si>
  <si>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</si>
  <si>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</si>
  <si>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</si>
  <si>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</si>
  <si>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</si>
  <si>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</si>
  <si>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</si>
  <si>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</si>
  <si>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</si>
  <si>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</si>
  <si>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</si>
  <si>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</si>
  <si>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</si>
  <si>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</si>
  <si>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</si>
  <si>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</si>
  <si>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</si>
  <si>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</si>
  <si>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</si>
  <si>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</si>
  <si>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</si>
  <si>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</si>
  <si>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</si>
  <si>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</si>
  <si>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</si>
  <si>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</si>
  <si>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</si>
  <si>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</si>
  <si>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</si>
  <si>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</si>
  <si>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</si>
  <si>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</si>
  <si>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</si>
  <si>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</si>
  <si>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</si>
  <si>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</si>
  <si>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</si>
  <si>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</si>
  <si>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</si>
  <si>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</si>
  <si>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</si>
  <si>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</si>
  <si>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</si>
  <si>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</si>
  <si>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</si>
  <si>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</si>
  <si>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</si>
  <si>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</si>
  <si>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</si>
  <si>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</si>
  <si>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</si>
  <si>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</si>
  <si>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</si>
  <si>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</si>
  <si>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</si>
  <si>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</si>
  <si>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</si>
  <si>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</si>
  <si>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</si>
  <si>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</si>
  <si>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</si>
  <si>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</si>
  <si>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</si>
  <si>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</si>
  <si>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</si>
  <si>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</si>
  <si>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</si>
  <si>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</si>
  <si>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</si>
  <si>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</si>
  <si>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</si>
  <si>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</si>
  <si>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</si>
  <si>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</si>
  <si>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</si>
  <si>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</si>
  <si>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</si>
  <si>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</si>
  <si>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</si>
  <si>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</si>
  <si>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</si>
  <si>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</si>
  <si>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</si>
  <si>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</si>
  <si>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</si>
  <si>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</si>
  <si>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</si>
  <si>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</si>
  <si>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</si>
  <si>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</si>
  <si>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</si>
  <si>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</si>
  <si>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</si>
  <si>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</si>
  <si>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</si>
  <si>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</si>
  <si>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</si>
  <si>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</si>
  <si>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</si>
  <si>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</si>
  <si>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</si>
  <si>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</si>
  <si>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</si>
  <si>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</si>
  <si>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</si>
  <si>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</si>
  <si>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</si>
  <si>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</si>
  <si>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</si>
  <si>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</si>
  <si>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</si>
  <si>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</si>
  <si>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</si>
  <si>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</si>
  <si>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</si>
  <si>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</si>
  <si>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</si>
  <si>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</si>
  <si>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</si>
  <si>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</si>
  <si>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</si>
  <si>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</si>
  <si>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</si>
  <si>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</si>
  <si>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</si>
  <si>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</si>
  <si>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</si>
  <si>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</si>
  <si>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</si>
  <si>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</si>
  <si>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</si>
  <si>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</si>
  <si>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</si>
  <si>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</si>
  <si>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</si>
  <si>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</si>
  <si>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</si>
  <si>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</si>
  <si>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</si>
  <si>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</si>
  <si>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</si>
  <si>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</si>
  <si>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</si>
  <si>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</si>
  <si>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</si>
  <si>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</si>
  <si>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</si>
  <si>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</si>
  <si>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</si>
  <si>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</si>
  <si>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</si>
  <si>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</si>
  <si>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</si>
  <si>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</si>
  <si>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</si>
  <si>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</si>
  <si>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</si>
  <si>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</si>
  <si>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</si>
  <si>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</si>
  <si>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</si>
  <si>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</si>
  <si>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</si>
  <si>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</si>
  <si>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</si>
  <si>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</si>
  <si>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</si>
  <si>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</si>
  <si>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</si>
  <si>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</si>
  <si>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</si>
  <si>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</si>
  <si>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</si>
  <si>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</si>
  <si>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</si>
  <si>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</si>
  <si>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</si>
  <si>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</si>
  <si>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</si>
  <si>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</si>
  <si>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</si>
  <si>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</si>
  <si>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</si>
  <si>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</si>
  <si>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</si>
  <si>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</si>
  <si>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</si>
  <si>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</si>
  <si>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</si>
  <si>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</si>
  <si>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</si>
  <si>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</si>
  <si>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</si>
  <si>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</si>
  <si>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</si>
  <si>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</si>
  <si>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</si>
  <si>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</si>
  <si>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</si>
  <si>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</si>
  <si>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</si>
  <si>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</si>
  <si>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</si>
  <si>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</si>
  <si>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</si>
  <si>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</si>
  <si>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</si>
  <si>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</si>
  <si>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</si>
  <si>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</si>
  <si>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</si>
  <si>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</si>
  <si>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</si>
  <si>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</si>
  <si>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</si>
  <si>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</si>
  <si>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</si>
  <si>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</si>
  <si>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</si>
  <si>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</si>
  <si>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</si>
  <si>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</si>
  <si>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</si>
  <si>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</si>
  <si>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</si>
  <si>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</si>
  <si>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</si>
  <si>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</si>
  <si>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</si>
  <si>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</si>
  <si>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</si>
  <si>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</si>
  <si>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</si>
  <si>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</si>
  <si>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</si>
  <si>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</si>
  <si>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</si>
  <si>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</si>
  <si>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</si>
  <si>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</si>
  <si>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</si>
  <si>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</si>
  <si>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</si>
  <si>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</si>
  <si>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</si>
  <si>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</si>
  <si>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</si>
  <si>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</si>
  <si>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</si>
  <si>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</si>
  <si>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</si>
  <si>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</si>
  <si>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</si>
  <si>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</si>
  <si>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</si>
  <si>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</si>
  <si>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</si>
  <si>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</si>
  <si>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</si>
  <si>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</si>
  <si>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</si>
  <si>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</si>
  <si>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</si>
  <si>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</si>
  <si>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</si>
  <si>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</si>
  <si>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</si>
  <si>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</si>
  <si>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</si>
  <si>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</si>
  <si>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</si>
  <si>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</si>
  <si>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</si>
  <si>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</si>
  <si>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</si>
  <si>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</si>
  <si>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</si>
  <si>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</si>
  <si>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</si>
  <si>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</si>
  <si>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</si>
  <si>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</si>
  <si>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</si>
  <si>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</si>
  <si>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</si>
  <si>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</si>
  <si>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</si>
  <si>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</si>
  <si>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</si>
  <si>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</si>
  <si>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</si>
  <si>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</si>
  <si>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</si>
  <si>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</si>
  <si>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</si>
  <si>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</si>
  <si>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</si>
  <si>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</si>
  <si>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</si>
  <si>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</si>
  <si>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</si>
  <si>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</si>
  <si>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</si>
  <si>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</si>
  <si>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</si>
  <si>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</si>
  <si>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</si>
  <si>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</si>
  <si>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</si>
  <si>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</si>
  <si>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</si>
  <si>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</si>
  <si>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</si>
  <si>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</si>
  <si>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</si>
  <si>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</si>
  <si>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</si>
  <si>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</si>
  <si>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</si>
  <si>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</si>
  <si>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</si>
  <si>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</si>
  <si>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</si>
  <si>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</si>
  <si>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</si>
  <si>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</si>
  <si>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</si>
  <si>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</si>
  <si>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</si>
  <si>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</si>
  <si>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</si>
  <si>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</si>
  <si>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</si>
  <si>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</si>
  <si>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</si>
  <si>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</si>
  <si>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</si>
  <si>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</si>
  <si>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</si>
  <si>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</si>
  <si>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</si>
  <si>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</si>
  <si>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</si>
  <si>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</si>
  <si>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</si>
  <si>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</si>
  <si>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</si>
  <si>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</si>
  <si>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</si>
  <si>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</si>
  <si>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</si>
  <si>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</si>
  <si>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</si>
  <si>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</si>
  <si>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</si>
  <si>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</si>
  <si>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</si>
  <si>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</si>
  <si>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</si>
  <si>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</si>
  <si>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</si>
  <si>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</si>
  <si>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</si>
  <si>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</si>
  <si>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</si>
  <si>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</si>
  <si>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</si>
  <si>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</si>
  <si>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</si>
  <si>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</si>
  <si>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</si>
  <si>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</si>
  <si>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</si>
  <si>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</si>
  <si>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</si>
  <si>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</si>
  <si>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</si>
  <si>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</si>
  <si>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</si>
  <si>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</si>
  <si>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</si>
  <si>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</si>
  <si>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</si>
  <si>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</si>
  <si>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</si>
  <si>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</si>
  <si>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</si>
  <si>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</si>
  <si>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</si>
  <si>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</si>
  <si>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</si>
  <si>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</si>
  <si>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</si>
  <si>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</si>
  <si>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</si>
  <si>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</si>
  <si>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</si>
  <si>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</si>
  <si>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</si>
  <si>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</si>
  <si>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</si>
  <si>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</si>
  <si>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</si>
  <si>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</si>
  <si>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</si>
  <si>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</si>
  <si>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</si>
  <si>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</si>
  <si>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</si>
  <si>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</si>
  <si>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</si>
  <si>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</si>
  <si>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</si>
  <si>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</si>
  <si>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</si>
  <si>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</si>
  <si>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</si>
  <si>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</si>
  <si>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</si>
  <si>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</si>
  <si>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</si>
  <si>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</si>
  <si>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</si>
  <si>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</si>
  <si>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</si>
  <si>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</si>
  <si>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</si>
  <si>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</si>
  <si>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</si>
  <si>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</si>
  <si>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</si>
  <si>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</si>
  <si>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</si>
  <si>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</si>
  <si>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</si>
  <si>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</si>
  <si>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</si>
  <si>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</si>
  <si>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</si>
  <si>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</si>
  <si>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</si>
  <si>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</si>
  <si>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</si>
  <si>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</si>
  <si>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</si>
  <si>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</si>
  <si>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</si>
  <si>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</si>
  <si>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</si>
  <si>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</si>
  <si>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</si>
  <si>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</si>
  <si>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</si>
  <si>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</si>
  <si>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</si>
  <si>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</si>
  <si>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</si>
  <si>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</si>
  <si>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</si>
  <si>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</si>
  <si>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</si>
  <si>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</si>
  <si>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</si>
  <si>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</si>
  <si>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</si>
  <si>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</si>
  <si>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</si>
  <si>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</si>
  <si>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</si>
  <si>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</si>
  <si>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</si>
  <si>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</si>
  <si>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</si>
  <si>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</si>
  <si>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</si>
  <si>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</si>
  <si>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</si>
  <si>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</si>
  <si>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</si>
  <si>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</si>
  <si>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</si>
  <si>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</si>
  <si>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</si>
  <si>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</si>
  <si>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</si>
  <si>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</si>
  <si>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</si>
  <si>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</si>
  <si>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</si>
  <si>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</si>
  <si>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</si>
  <si>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</si>
  <si>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</si>
  <si>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</si>
  <si>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</si>
  <si>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</si>
  <si>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</si>
  <si>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</si>
  <si>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</si>
  <si>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</si>
  <si>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</si>
  <si>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</si>
  <si>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</si>
  <si>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</si>
  <si>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</si>
  <si>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</si>
  <si>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</si>
  <si>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</si>
  <si>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</si>
  <si>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</si>
  <si>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</si>
  <si>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</si>
  <si>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</si>
  <si>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</si>
  <si>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</si>
  <si>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</si>
  <si>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</si>
  <si>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</si>
  <si>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</si>
  <si>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</si>
  <si>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</si>
  <si>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</si>
  <si>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</si>
  <si>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</si>
  <si>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</si>
  <si>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</si>
  <si>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</si>
  <si>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</si>
  <si>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</si>
  <si>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</si>
  <si>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</si>
  <si>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</si>
  <si>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</si>
  <si>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</si>
  <si>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</si>
  <si>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</si>
  <si>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</si>
  <si>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</si>
  <si>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</si>
  <si>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</si>
  <si>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</si>
  <si>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</si>
  <si>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</si>
  <si>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</si>
  <si>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</si>
  <si>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</si>
  <si>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</si>
  <si>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</si>
  <si>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</si>
  <si>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</si>
  <si>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</si>
  <si>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</si>
  <si>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</si>
  <si>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</si>
  <si>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</si>
  <si>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</si>
  <si>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</si>
  <si>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</si>
  <si>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</si>
  <si>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</si>
  <si>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</si>
  <si>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</si>
  <si>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</si>
  <si>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</si>
  <si>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</si>
  <si>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</si>
  <si>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</si>
  <si>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</si>
  <si>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</si>
  <si>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</si>
  <si>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</si>
  <si>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</si>
  <si>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</si>
  <si>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</si>
  <si>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</si>
  <si>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</si>
  <si>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</si>
  <si>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</si>
  <si>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</si>
  <si>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</si>
  <si>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</si>
  <si>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</si>
  <si>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</si>
  <si>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</si>
  <si>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</si>
  <si>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</si>
  <si>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</si>
  <si>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</si>
  <si>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</si>
  <si>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</si>
  <si>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</si>
  <si>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</si>
  <si>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</si>
  <si>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</si>
  <si>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</si>
  <si>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</si>
  <si>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</si>
  <si>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</si>
  <si>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</si>
  <si>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</si>
  <si>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</si>
  <si>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</si>
  <si>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</si>
  <si>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</si>
  <si>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</si>
  <si>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</si>
  <si>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</si>
  <si>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</si>
  <si>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</si>
  <si>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</si>
  <si>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</si>
  <si>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</si>
  <si>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</si>
  <si>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</si>
  <si>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</si>
  <si>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</si>
  <si>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</si>
  <si>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</si>
  <si>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</si>
  <si>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</si>
  <si>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</si>
  <si>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</si>
  <si>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</si>
  <si>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</si>
  <si>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</si>
  <si>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</si>
  <si>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</si>
  <si>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</si>
  <si>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</si>
  <si>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</si>
  <si>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</si>
  <si>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</si>
  <si>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</si>
  <si>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</si>
  <si>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</si>
  <si>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</si>
  <si>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</si>
  <si>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</si>
  <si>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</si>
  <si>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</si>
  <si>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</si>
  <si>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</si>
  <si>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</si>
  <si>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</si>
  <si>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</si>
  <si>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</si>
  <si>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</si>
  <si>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</si>
  <si>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</si>
  <si>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</si>
  <si>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</si>
  <si>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</si>
  <si>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</si>
  <si>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</si>
  <si>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</si>
  <si>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</si>
  <si>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</si>
  <si>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</si>
  <si>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</si>
  <si>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</si>
  <si>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</si>
  <si>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</si>
  <si>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</si>
  <si>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</si>
  <si>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</si>
  <si>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</si>
  <si>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</si>
  <si>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</si>
  <si>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</si>
  <si>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</si>
  <si>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</si>
  <si>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</si>
  <si>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</si>
  <si>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</si>
  <si>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</si>
  <si>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</si>
  <si>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</si>
  <si>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</si>
  <si>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</si>
  <si>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</si>
  <si>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</si>
  <si>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</si>
  <si>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</si>
  <si>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</si>
  <si>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</si>
  <si>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</si>
  <si>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</si>
  <si>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</si>
  <si>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</si>
  <si>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</si>
  <si>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</si>
  <si>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</si>
  <si>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</si>
  <si>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</si>
  <si>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</si>
  <si>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</si>
  <si>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</si>
  <si>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</si>
  <si>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</si>
  <si>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</si>
  <si>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</si>
  <si>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</si>
  <si>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</si>
  <si>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</si>
  <si>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</si>
  <si>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</si>
  <si>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</si>
  <si>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</si>
  <si>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</si>
  <si>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</si>
  <si>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</si>
  <si>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</si>
  <si>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</si>
  <si>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</si>
  <si>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</si>
  <si>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</si>
  <si>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</si>
  <si>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</si>
  <si>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</si>
  <si>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</si>
  <si>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</si>
  <si>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</si>
  <si>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</si>
  <si>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</si>
  <si>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</si>
  <si>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</si>
  <si>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</si>
  <si>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</si>
  <si>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</si>
  <si>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</si>
  <si>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</si>
  <si>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</si>
  <si>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</si>
  <si>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</si>
  <si>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</si>
  <si>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</si>
  <si>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</si>
  <si>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</si>
  <si>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</si>
  <si>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</si>
  <si>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</si>
  <si>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</si>
  <si>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</si>
  <si>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</si>
  <si>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</si>
  <si>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</si>
  <si>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</si>
  <si>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</si>
  <si>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</si>
  <si>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</si>
  <si>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</si>
  <si>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</si>
  <si>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</si>
  <si>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</si>
  <si>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</si>
  <si>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</si>
  <si>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</si>
  <si>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</si>
  <si>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</si>
  <si>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</si>
  <si>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</si>
  <si>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</si>
  <si>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</si>
  <si>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</si>
  <si>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</si>
  <si>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</si>
  <si>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</si>
  <si>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</si>
  <si>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</si>
  <si>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</si>
  <si>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</si>
  <si>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</si>
  <si>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</si>
  <si>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</si>
  <si>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</si>
  <si>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</si>
  <si>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</si>
  <si>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</si>
  <si>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</si>
  <si>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</si>
  <si>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</si>
  <si>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</si>
  <si>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</si>
  <si>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</si>
  <si>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</si>
  <si>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</si>
  <si>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</si>
  <si>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</si>
  <si>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</si>
  <si>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</si>
  <si>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</si>
  <si>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</si>
  <si>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</si>
  <si>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</si>
  <si>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</si>
  <si>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</si>
  <si>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</si>
  <si>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</si>
  <si>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</si>
  <si>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</si>
  <si>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</si>
  <si>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</si>
  <si>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</si>
  <si>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</si>
  <si>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</si>
  <si>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</si>
  <si>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</si>
  <si>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</si>
  <si>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</si>
  <si>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</si>
  <si>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</si>
  <si>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</si>
  <si>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</si>
  <si>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</si>
  <si>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</si>
  <si>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</si>
  <si>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</si>
  <si>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</si>
  <si>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</si>
  <si>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</si>
  <si>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</si>
  <si>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</si>
  <si>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</si>
  <si>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</si>
  <si>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</si>
  <si>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</si>
  <si>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</si>
  <si>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</si>
  <si>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</si>
  <si>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</si>
  <si>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</si>
  <si>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</si>
  <si>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</si>
  <si>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</si>
  <si>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</si>
  <si>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</si>
  <si>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</si>
  <si>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</si>
  <si>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</si>
  <si>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</si>
  <si>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</si>
  <si>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</si>
  <si>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</si>
  <si>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</si>
  <si>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</si>
  <si>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</si>
  <si>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</si>
  <si>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</si>
  <si>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</si>
  <si>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</si>
  <si>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</si>
  <si>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</si>
  <si>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</si>
  <si>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</si>
  <si>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</si>
  <si>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</si>
  <si>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</si>
  <si>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</si>
  <si>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</si>
  <si>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</si>
  <si>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</si>
  <si>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</si>
  <si>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</si>
  <si>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</si>
  <si>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</si>
  <si>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</si>
  <si>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</si>
  <si>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</si>
  <si>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</si>
  <si>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</si>
  <si>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</si>
  <si>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</si>
  <si>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</si>
  <si>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</si>
  <si>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</si>
  <si>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</si>
  <si>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</si>
  <si>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</si>
  <si>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</si>
  <si>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</si>
  <si>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</si>
  <si>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</si>
  <si>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</si>
  <si>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</si>
  <si>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</si>
  <si>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</si>
  <si>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</si>
  <si>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</si>
  <si>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</si>
  <si>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</si>
  <si>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</si>
  <si>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</si>
  <si>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</si>
  <si>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</si>
  <si>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</si>
  <si>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</si>
  <si>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</si>
  <si>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</si>
  <si>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</si>
  <si>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</si>
  <si>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</si>
  <si>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</si>
  <si>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</si>
  <si>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</si>
  <si>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</si>
  <si>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</si>
  <si>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</si>
  <si>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</si>
  <si>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</si>
  <si>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</si>
  <si>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</si>
  <si>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</si>
  <si>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</si>
  <si>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</si>
  <si>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</si>
  <si>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</si>
  <si>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</si>
  <si>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</si>
  <si>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</si>
  <si>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</si>
  <si>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</si>
  <si>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</si>
  <si>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</si>
  <si>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</si>
  <si>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</si>
  <si>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</si>
  <si>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</si>
  <si>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</si>
  <si>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</si>
  <si>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</si>
  <si>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</si>
  <si>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</si>
  <si>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</si>
  <si>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</si>
  <si>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</si>
  <si>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</si>
  <si>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</si>
  <si>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</si>
  <si>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</si>
  <si>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</si>
  <si>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</si>
  <si>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</si>
  <si>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</si>
  <si>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</si>
  <si>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</si>
  <si>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</si>
  <si>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</si>
  <si>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</si>
  <si>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</si>
  <si>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</si>
  <si>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</si>
  <si>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</si>
  <si>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</si>
  <si>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</si>
  <si>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</si>
  <si>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</si>
  <si>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</si>
  <si>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</si>
  <si>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</si>
  <si>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</si>
  <si>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</si>
  <si>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</si>
  <si>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</si>
  <si>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</si>
  <si>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</si>
  <si>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</si>
  <si>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</si>
  <si>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</si>
  <si>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</si>
  <si>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</si>
  <si>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</si>
  <si>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</si>
  <si>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</si>
  <si>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</si>
  <si>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</si>
  <si>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</si>
  <si>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</si>
  <si>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</si>
  <si>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</si>
  <si>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</si>
  <si>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</si>
  <si>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</si>
  <si>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</si>
  <si>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</si>
  <si>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</si>
  <si>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</si>
  <si>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</si>
  <si>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</si>
  <si>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</si>
  <si>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</si>
  <si>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</si>
  <si>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</si>
  <si>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</si>
  <si>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</si>
  <si>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</si>
  <si>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</si>
  <si>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</si>
  <si>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</si>
  <si>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</si>
  <si>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</si>
  <si>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</si>
  <si>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</si>
  <si>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</si>
  <si>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</si>
  <si>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</si>
  <si>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</si>
  <si>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</si>
  <si>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</si>
  <si>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</si>
  <si>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</si>
  <si>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</si>
  <si>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</si>
  <si>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</si>
  <si>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</si>
  <si>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</si>
  <si>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</si>
  <si>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</si>
  <si>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</si>
  <si>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</si>
  <si>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</si>
  <si>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</si>
  <si>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</si>
  <si>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</si>
  <si>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</si>
  <si>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</si>
  <si>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</si>
  <si>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</si>
  <si>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</si>
  <si>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</si>
  <si>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</si>
  <si>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</si>
  <si>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</si>
  <si>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</si>
  <si>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</si>
  <si>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</si>
  <si>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</si>
  <si>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</si>
  <si>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</si>
  <si>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</si>
  <si>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</si>
  <si>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</si>
  <si>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</si>
  <si>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</si>
  <si>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</si>
  <si>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</si>
  <si>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</si>
  <si>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</si>
  <si>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</si>
  <si>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</si>
  <si>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</si>
  <si>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</si>
  <si>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</si>
  <si>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</si>
  <si>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</si>
  <si>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</si>
  <si>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</si>
  <si>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</si>
  <si>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</si>
  <si>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</si>
  <si>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</si>
  <si>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</si>
  <si>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</si>
  <si>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</si>
  <si>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</si>
  <si>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</si>
  <si>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</si>
  <si>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</si>
  <si>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</si>
  <si>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</si>
  <si>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</si>
  <si>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</si>
  <si>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</si>
  <si>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</si>
  <si>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</si>
  <si>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</si>
  <si>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</si>
  <si>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</si>
  <si>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</si>
  <si>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</si>
  <si>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</si>
  <si>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</si>
  <si>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</si>
  <si>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</si>
  <si>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</si>
  <si>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</si>
  <si>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</si>
  <si>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</si>
  <si>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</si>
  <si>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</si>
  <si>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</si>
  <si>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</si>
  <si>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</si>
  <si>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</si>
  <si>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</si>
  <si>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</si>
  <si>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</si>
  <si>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</si>
  <si>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</si>
  <si>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</si>
  <si>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</si>
  <si>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</si>
  <si>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</si>
  <si>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</si>
  <si>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</si>
  <si>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</si>
  <si>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</si>
  <si>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</si>
  <si>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</si>
  <si>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</si>
  <si>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</si>
  <si>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</si>
  <si>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</si>
  <si>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</si>
  <si>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</si>
  <si>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</si>
  <si>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</si>
  <si>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</si>
  <si>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</si>
  <si>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</si>
  <si>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</si>
  <si>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</si>
  <si>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</si>
  <si>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</si>
  <si>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</si>
  <si>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</si>
  <si>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</si>
  <si>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</si>
  <si>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</si>
  <si>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</si>
  <si>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</si>
  <si>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</si>
  <si>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</si>
  <si>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</si>
  <si>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</si>
  <si>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</si>
  <si>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</si>
  <si>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</si>
  <si>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</si>
  <si>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</si>
  <si>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</si>
  <si>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</si>
  <si>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</si>
  <si>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</si>
  <si>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</si>
  <si>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</si>
  <si>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</si>
  <si>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</si>
  <si>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</si>
  <si>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</si>
  <si>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</si>
  <si>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</si>
  <si>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</si>
  <si>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</si>
  <si>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</si>
  <si>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</si>
  <si>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</si>
  <si>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</si>
  <si>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</si>
  <si>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</si>
  <si>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</si>
  <si>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</si>
  <si>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</si>
  <si>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</si>
  <si>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</si>
  <si>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</si>
  <si>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</si>
  <si>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</si>
  <si>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</si>
  <si>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</si>
  <si>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</si>
  <si>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</si>
  <si>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</si>
  <si>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</si>
  <si>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</si>
  <si>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</si>
  <si>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</si>
  <si>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</si>
  <si>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</si>
  <si>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</si>
  <si>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</si>
  <si>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</si>
  <si>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</si>
  <si>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</si>
  <si>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</si>
  <si>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</si>
  <si>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</si>
  <si>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</si>
  <si>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</si>
  <si>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</si>
  <si>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</si>
  <si>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</si>
  <si>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</si>
  <si>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</si>
  <si>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</si>
  <si>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</si>
  <si>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</si>
  <si>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</si>
  <si>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</si>
  <si>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</si>
  <si>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</si>
  <si>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</si>
  <si>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</si>
  <si>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</si>
  <si>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</si>
  <si>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</si>
  <si>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</si>
  <si>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</si>
  <si>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</si>
  <si>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</si>
  <si>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</si>
  <si>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</si>
  <si>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</si>
  <si>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</si>
  <si>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</si>
  <si>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</si>
  <si>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</si>
  <si>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</si>
  <si>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</si>
  <si>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</si>
  <si>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</si>
  <si>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</si>
  <si>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</si>
  <si>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</si>
  <si>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</si>
  <si>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</si>
  <si>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</si>
  <si>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</si>
  <si>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</si>
  <si>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</si>
  <si>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</si>
  <si>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</si>
  <si>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</si>
  <si>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</si>
  <si>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</si>
  <si>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</si>
  <si>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</si>
  <si>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</si>
  <si>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</si>
  <si>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</si>
  <si>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</si>
  <si>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</si>
  <si>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</si>
  <si>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</si>
  <si>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</si>
  <si>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</si>
  <si>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</si>
  <si>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</si>
  <si>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</si>
  <si>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</si>
  <si>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</si>
  <si>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</si>
  <si>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</si>
  <si>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</si>
  <si>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</si>
  <si>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</si>
  <si>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</si>
  <si>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</si>
  <si>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</si>
  <si>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</si>
  <si>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</si>
  <si>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</si>
  <si>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</si>
  <si>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</si>
  <si>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</si>
  <si>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</si>
  <si>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</si>
  <si>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</si>
  <si>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</si>
  <si>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</si>
  <si>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</si>
  <si>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</si>
  <si>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</si>
  <si>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</si>
  <si>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</si>
  <si>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</si>
  <si>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</si>
  <si>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</si>
  <si>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</si>
  <si>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</si>
  <si>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</si>
  <si>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</si>
  <si>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</si>
  <si>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</si>
  <si>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</si>
  <si>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</si>
  <si>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</si>
  <si>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</si>
  <si>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</si>
  <si>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</si>
  <si>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</si>
  <si>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</si>
  <si>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</si>
  <si>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</si>
  <si>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</si>
  <si>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</si>
  <si>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</si>
  <si>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</si>
  <si>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</si>
  <si>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</si>
  <si>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</si>
  <si>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</si>
  <si>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</si>
  <si>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</si>
  <si>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</si>
  <si>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</si>
  <si>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</si>
  <si>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</si>
  <si>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</si>
  <si>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</si>
  <si>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</si>
  <si>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</si>
  <si>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</si>
  <si>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</si>
  <si>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</si>
  <si>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</si>
  <si>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</si>
  <si>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</si>
  <si>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</si>
  <si>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</si>
  <si>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</si>
  <si>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</si>
  <si>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</si>
  <si>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</si>
  <si>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</si>
  <si>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</si>
  <si>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</si>
  <si>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</si>
  <si>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</si>
  <si>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</si>
  <si>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</si>
  <si>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</si>
  <si>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</si>
  <si>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</si>
  <si>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</si>
  <si>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</si>
  <si>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</si>
  <si>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</si>
  <si>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</si>
  <si>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</si>
  <si>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</si>
  <si>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</si>
  <si>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</si>
  <si>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</si>
  <si>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</si>
  <si>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</si>
  <si>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</si>
  <si>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</si>
  <si>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</si>
  <si>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</si>
  <si>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</si>
  <si>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</si>
  <si>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</si>
  <si>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</si>
  <si>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</si>
  <si>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</si>
  <si>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</si>
  <si>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</si>
  <si>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</si>
  <si>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</si>
  <si>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</si>
  <si>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</si>
  <si>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</si>
  <si>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</si>
  <si>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</si>
  <si>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</si>
  <si>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</si>
  <si>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</si>
  <si>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</si>
  <si>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</si>
  <si>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</si>
  <si>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</si>
  <si>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</si>
  <si>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</si>
  <si>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</si>
  <si>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</si>
  <si>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</si>
  <si>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</si>
  <si>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</si>
  <si>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</si>
  <si>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</si>
  <si>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</si>
  <si>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</si>
  <si>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</si>
  <si>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</si>
  <si>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</si>
  <si>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</si>
  <si>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</si>
  <si>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</si>
  <si>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</si>
  <si>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</si>
  <si>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</si>
  <si>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</si>
  <si>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</si>
  <si>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</si>
  <si>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</si>
  <si>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</si>
  <si>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</si>
  <si>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</si>
  <si>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</si>
  <si>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</si>
  <si>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</si>
  <si>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</si>
  <si>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</si>
  <si>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</si>
  <si>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</si>
  <si>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</si>
  <si>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</si>
  <si>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</si>
  <si>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</si>
  <si>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</si>
  <si>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</si>
  <si>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</si>
  <si>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</si>
  <si>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</si>
  <si>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</si>
  <si>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</si>
  <si>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</si>
  <si>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</si>
  <si>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</si>
  <si>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</si>
  <si>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</si>
  <si>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</si>
  <si>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</si>
  <si>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</si>
  <si>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</si>
  <si>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</si>
  <si>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</si>
  <si>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</si>
  <si>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</si>
  <si>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</si>
  <si>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</si>
  <si>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</si>
  <si>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</si>
  <si>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</si>
  <si>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</si>
  <si>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</si>
  <si>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</si>
  <si>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</si>
  <si>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</si>
  <si>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</si>
  <si>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</si>
  <si>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</si>
  <si>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</si>
  <si>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</si>
  <si>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</si>
  <si>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</si>
  <si>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</si>
  <si>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</si>
  <si>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</si>
  <si>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</si>
  <si>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</si>
  <si>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</si>
  <si>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</si>
  <si>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</si>
  <si>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</si>
  <si>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</si>
  <si>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</si>
  <si>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</si>
  <si>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</si>
  <si>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</si>
  <si>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</si>
  <si>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</si>
  <si>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</si>
  <si>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</si>
  <si>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</si>
  <si>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</si>
  <si>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</si>
  <si>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</si>
  <si>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</si>
  <si>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</si>
  <si>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</si>
  <si>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</si>
  <si>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</si>
  <si>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</si>
  <si>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</si>
  <si>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</si>
  <si>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</si>
  <si>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</si>
  <si>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</si>
  <si>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</si>
  <si>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</si>
  <si>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</si>
  <si>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</si>
  <si>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</si>
  <si>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</si>
  <si>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</si>
  <si>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</si>
  <si>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</si>
  <si>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</si>
  <si>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</si>
  <si>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</si>
  <si>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</si>
  <si>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</si>
  <si>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</si>
  <si>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</si>
  <si>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</si>
  <si>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</si>
  <si>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</si>
  <si>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</si>
  <si>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</si>
  <si>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</si>
  <si>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</si>
  <si>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</si>
  <si>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</si>
  <si>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</si>
  <si>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</si>
  <si>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</si>
  <si>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</si>
  <si>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</si>
  <si>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</si>
  <si>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</si>
  <si>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</si>
  <si>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</si>
  <si>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</si>
  <si>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</si>
  <si>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</si>
  <si>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</si>
  <si>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</si>
  <si>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</si>
  <si>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</si>
  <si>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</si>
  <si>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</si>
  <si>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</si>
  <si>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</si>
  <si>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</si>
  <si>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</si>
  <si>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</si>
  <si>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</si>
  <si>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</si>
  <si>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</si>
  <si>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</si>
  <si>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</si>
  <si>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</si>
  <si>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</si>
  <si>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</si>
  <si>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</si>
  <si>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</si>
  <si>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</si>
  <si>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</si>
  <si>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</si>
  <si>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</si>
  <si>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</si>
  <si>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</si>
  <si>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</si>
  <si>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</si>
  <si>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</si>
  <si>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</si>
  <si>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</si>
  <si>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</si>
  <si>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</si>
  <si>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</si>
  <si>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</si>
  <si>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</si>
  <si>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</si>
  <si>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</si>
  <si>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</si>
  <si>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</si>
  <si>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</si>
  <si>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</si>
  <si>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</si>
  <si>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</si>
  <si>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</si>
  <si>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</si>
  <si>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</si>
  <si>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</si>
  <si>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</si>
  <si>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</si>
  <si>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</si>
  <si>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</si>
  <si>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</si>
  <si>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</si>
  <si>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</si>
  <si>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</si>
  <si>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</si>
  <si>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</si>
  <si>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</si>
  <si>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</si>
  <si>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</si>
  <si>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</si>
  <si>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</si>
  <si>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</si>
  <si>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</si>
  <si>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</si>
  <si>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</si>
  <si>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</si>
  <si>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</si>
  <si>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</si>
  <si>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</si>
  <si>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</si>
  <si>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</si>
  <si>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</si>
  <si>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</si>
  <si>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</si>
  <si>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</si>
  <si>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</si>
  <si>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</si>
  <si>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</si>
  <si>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</si>
  <si>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</si>
  <si>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</si>
  <si>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</si>
  <si>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</si>
  <si>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</si>
  <si>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</si>
  <si>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</si>
  <si>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</si>
  <si>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</si>
  <si>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</si>
  <si>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</si>
  <si>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</si>
  <si>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</si>
  <si>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</si>
  <si>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</si>
  <si>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</si>
  <si>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</si>
  <si>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</si>
  <si>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</si>
  <si>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</si>
  <si>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</si>
  <si>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</si>
  <si>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</si>
  <si>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</si>
  <si>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</si>
  <si>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</si>
  <si>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</si>
  <si>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</si>
  <si>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</si>
  <si>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</si>
  <si>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</si>
  <si>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</si>
  <si>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</si>
  <si>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</si>
  <si>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</si>
  <si>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</si>
  <si>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</si>
  <si>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</si>
  <si>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</si>
  <si>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</si>
  <si>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</si>
  <si>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</si>
  <si>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</si>
  <si>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</si>
  <si>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</si>
  <si>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</si>
  <si>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</si>
  <si>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</si>
  <si>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</si>
  <si>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</si>
  <si>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</si>
  <si>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</si>
  <si>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</si>
  <si>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</si>
  <si>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</si>
  <si>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</si>
  <si>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</si>
  <si>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</si>
  <si>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</si>
  <si>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</si>
  <si>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</si>
  <si>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</si>
  <si>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</si>
  <si>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</si>
  <si>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</si>
  <si>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</si>
  <si>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</si>
  <si>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</si>
  <si>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</si>
  <si>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</si>
  <si>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</si>
  <si>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</si>
  <si>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</si>
  <si>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</si>
  <si>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</si>
  <si>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</si>
  <si>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</si>
  <si>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</si>
  <si>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</si>
  <si>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</si>
  <si>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</si>
  <si>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</si>
  <si>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</si>
  <si>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</si>
  <si>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</si>
  <si>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</si>
  <si>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</si>
  <si>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</si>
  <si>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</si>
  <si>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</si>
  <si>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</si>
  <si>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</si>
  <si>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</si>
  <si>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</si>
  <si>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</si>
  <si>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</si>
  <si>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</si>
  <si>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</si>
  <si>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</si>
  <si>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</si>
  <si>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</si>
  <si>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</si>
  <si>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</si>
  <si>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</si>
  <si>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</si>
  <si>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</si>
  <si>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</si>
  <si>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</si>
  <si>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</si>
  <si>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</si>
  <si>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</si>
  <si>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</si>
  <si>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</si>
  <si>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</si>
  <si>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</si>
  <si>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</si>
  <si>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</si>
  <si>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</si>
  <si>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</si>
  <si>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</si>
  <si>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</si>
  <si>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</si>
  <si>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</si>
  <si>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</si>
  <si>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</si>
  <si>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</si>
  <si>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</si>
  <si>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</si>
  <si>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</si>
  <si>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</si>
  <si>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</si>
  <si>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</si>
  <si>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</si>
  <si>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</si>
  <si>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</si>
  <si>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</si>
  <si>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</si>
  <si>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</si>
  <si>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</si>
  <si>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</si>
  <si>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</si>
  <si>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</si>
  <si>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</si>
  <si>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</si>
  <si>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</si>
  <si>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</si>
  <si>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</si>
  <si>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</si>
  <si>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</si>
  <si>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</si>
  <si>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</si>
  <si>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</si>
  <si>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</si>
  <si>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</si>
  <si>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</si>
  <si>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</si>
  <si>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</si>
  <si>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</si>
  <si>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</si>
  <si>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</si>
  <si>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</si>
  <si>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</si>
  <si>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</si>
  <si>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</si>
  <si>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</si>
  <si>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</si>
  <si>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</si>
  <si>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</si>
  <si>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</si>
  <si>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</si>
  <si>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</si>
  <si>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</si>
  <si>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</si>
  <si>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</si>
  <si>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</si>
  <si>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</si>
  <si>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</si>
  <si>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</si>
  <si>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</si>
  <si>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</si>
  <si>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</si>
  <si>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</si>
  <si>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</si>
  <si>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</si>
  <si>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</si>
  <si>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</si>
  <si>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</si>
  <si>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</si>
  <si>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</si>
  <si>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</si>
  <si>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</si>
  <si>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</si>
  <si>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</si>
  <si>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</si>
  <si>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</si>
  <si>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</si>
  <si>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</si>
  <si>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</si>
  <si>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</si>
  <si>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</si>
  <si>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</si>
  <si>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</si>
  <si>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</si>
  <si>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</si>
  <si>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</si>
  <si>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</si>
  <si>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</si>
  <si>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</si>
  <si>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</si>
  <si>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</si>
  <si>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</si>
  <si>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</si>
  <si>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</si>
  <si>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</si>
  <si>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</si>
  <si>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</si>
  <si>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</si>
  <si>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</si>
  <si>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</si>
  <si>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</si>
  <si>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</si>
  <si>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</si>
  <si>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</si>
  <si>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</si>
  <si>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</si>
  <si>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</si>
  <si>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</si>
  <si>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</si>
  <si>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</si>
  <si>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</si>
  <si>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</si>
  <si>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</si>
  <si>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</si>
  <si>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</si>
  <si>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</si>
  <si>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</si>
  <si>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</si>
  <si>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</si>
  <si>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</si>
  <si>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</si>
  <si>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</si>
  <si>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</si>
  <si>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</si>
  <si>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</si>
  <si>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</si>
  <si>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</si>
  <si>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</si>
  <si>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</si>
  <si>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</si>
  <si>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</si>
  <si>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</si>
  <si>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</si>
  <si>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</si>
  <si>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</si>
  <si>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</si>
  <si>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</si>
  <si>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</si>
  <si>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</si>
  <si>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</si>
  <si>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</si>
  <si>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</si>
  <si>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</si>
  <si>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</si>
  <si>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</si>
  <si>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</si>
  <si>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</si>
  <si>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</si>
  <si>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</si>
  <si>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</si>
  <si>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</si>
  <si>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</si>
  <si>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</si>
  <si>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</si>
  <si>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</si>
  <si>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</si>
  <si>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</si>
  <si>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</si>
  <si>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</si>
  <si>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</si>
  <si>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</si>
  <si>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</si>
  <si>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</si>
  <si>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</si>
  <si>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</si>
  <si>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</si>
  <si>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</si>
  <si>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</si>
  <si>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</si>
  <si>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</si>
  <si>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</si>
  <si>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</si>
  <si>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</si>
  <si>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</si>
  <si>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</si>
  <si>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</si>
  <si>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</si>
  <si>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</si>
  <si>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</si>
  <si>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</si>
  <si>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</si>
  <si>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</si>
  <si>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</si>
  <si>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</si>
  <si>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</si>
  <si>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</si>
  <si>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</si>
  <si>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</si>
  <si>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</si>
  <si>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</si>
  <si>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</si>
  <si>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</si>
  <si>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</si>
  <si>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</si>
  <si>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</si>
  <si>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</si>
  <si>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</si>
  <si>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</si>
  <si>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</si>
  <si>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</si>
  <si>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</si>
  <si>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</si>
  <si>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</si>
  <si>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</si>
  <si>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</si>
  <si>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</si>
  <si>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</si>
  <si>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</si>
  <si>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</si>
  <si>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</si>
  <si>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</si>
  <si>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</si>
  <si>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</si>
  <si>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</si>
  <si>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</si>
  <si>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</si>
  <si>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</si>
  <si>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</si>
  <si>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</si>
  <si>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</si>
  <si>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</si>
  <si>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</si>
  <si>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</si>
  <si>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</si>
  <si>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</si>
  <si>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</si>
  <si>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</si>
  <si>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</si>
  <si>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</si>
  <si>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</si>
  <si>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</si>
  <si>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</si>
  <si>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</si>
  <si>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</si>
  <si>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</si>
  <si>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</si>
  <si>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</si>
  <si>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</si>
  <si>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</si>
  <si>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</si>
  <si>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</si>
  <si>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</si>
  <si>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</si>
  <si>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</si>
  <si>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</si>
  <si>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</si>
  <si>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</si>
  <si>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</si>
  <si>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</si>
  <si>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</si>
  <si>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</si>
  <si>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</si>
  <si>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</si>
  <si>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</si>
  <si>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</si>
  <si>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</si>
  <si>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</si>
  <si>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</si>
  <si>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</si>
  <si>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</si>
  <si>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</si>
  <si>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</si>
  <si>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</si>
  <si>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</si>
  <si>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</si>
  <si>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</si>
  <si>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</si>
  <si>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</si>
  <si>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</si>
  <si>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</si>
  <si>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</si>
  <si>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</si>
  <si>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</si>
  <si>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</si>
  <si>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</si>
  <si>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</si>
  <si>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</si>
  <si>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</si>
  <si>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</si>
  <si>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</si>
  <si>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</si>
  <si>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</si>
  <si>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</si>
  <si>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</si>
  <si>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</si>
  <si>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</si>
  <si>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</si>
  <si>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</si>
  <si>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</si>
  <si>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</si>
  <si>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</si>
  <si>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</si>
  <si>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</si>
  <si>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</si>
  <si>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</si>
  <si>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</si>
  <si>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</si>
  <si>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</si>
  <si>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</si>
  <si>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</si>
  <si>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</si>
  <si>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</si>
  <si>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</si>
  <si>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</si>
  <si>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</si>
  <si>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</si>
  <si>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</si>
  <si>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</si>
  <si>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</si>
  <si>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</si>
  <si>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</si>
  <si>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</si>
  <si>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</si>
  <si>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</si>
  <si>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</si>
  <si>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</si>
  <si>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</si>
  <si>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</si>
  <si>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</si>
  <si>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</si>
  <si>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</si>
  <si>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</si>
  <si>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</si>
  <si>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</si>
  <si>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</si>
  <si>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</si>
  <si>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</si>
  <si>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</si>
  <si>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</si>
  <si>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</si>
  <si>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</si>
  <si>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</si>
  <si>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</si>
  <si>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</si>
  <si>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</si>
  <si>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</si>
  <si>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</si>
  <si>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</si>
  <si>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</si>
  <si>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</si>
  <si>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</si>
  <si>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</si>
  <si>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</si>
  <si>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</si>
  <si>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</si>
  <si>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</si>
  <si>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</si>
  <si>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</si>
  <si>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</si>
  <si>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</si>
  <si>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</si>
  <si>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</si>
  <si>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</si>
  <si>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</si>
  <si>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</si>
  <si>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</si>
  <si>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</si>
  <si>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</si>
  <si>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</si>
  <si>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</si>
  <si>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</si>
  <si>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</si>
  <si>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</si>
  <si>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</si>
  <si>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</si>
  <si>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</si>
  <si>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</si>
  <si>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</si>
  <si>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</si>
  <si>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</si>
  <si>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</si>
  <si>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</si>
  <si>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</si>
  <si>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</si>
  <si>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</si>
  <si>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</si>
  <si>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</si>
  <si>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</si>
  <si>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</si>
  <si>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</si>
  <si>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</si>
  <si>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</si>
  <si>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</si>
  <si>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</si>
  <si>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</si>
  <si>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</si>
  <si>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</si>
  <si>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</si>
  <si>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</si>
  <si>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</si>
  <si>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</si>
  <si>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</si>
  <si>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</si>
  <si>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</si>
  <si>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</si>
  <si>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</si>
  <si>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</si>
  <si>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</si>
  <si>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</si>
  <si>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</si>
  <si>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</si>
  <si>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</si>
  <si>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</si>
  <si>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</si>
  <si>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</si>
  <si>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</si>
  <si>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</si>
  <si>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</si>
  <si>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</si>
  <si>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</si>
  <si>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</si>
  <si>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</si>
  <si>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</si>
  <si>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</si>
  <si>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</si>
  <si>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</si>
  <si>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</si>
  <si>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</si>
  <si>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</si>
  <si>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</si>
  <si>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</si>
  <si>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</si>
  <si>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</si>
  <si>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</si>
  <si>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</si>
  <si>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</si>
  <si>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</si>
  <si>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</si>
  <si>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</si>
  <si>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</si>
  <si>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</si>
  <si>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</si>
  <si>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</si>
  <si>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</si>
  <si>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</si>
  <si>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</si>
  <si>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</si>
  <si>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</si>
  <si>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</si>
  <si>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</si>
  <si>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</si>
  <si>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</si>
  <si>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</si>
  <si>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</si>
  <si>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</si>
  <si>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</si>
  <si>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</si>
  <si>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</si>
  <si>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</si>
  <si>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</si>
  <si>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</si>
  <si>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</si>
  <si>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</si>
  <si>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</si>
  <si>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</si>
  <si>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</si>
  <si>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</si>
  <si>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</si>
  <si>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</si>
  <si>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</si>
  <si>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</si>
  <si>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</si>
  <si>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</si>
  <si>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</si>
  <si>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</si>
  <si>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</si>
  <si>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</si>
  <si>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</si>
  <si>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</si>
  <si>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</si>
  <si>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</si>
  <si>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</si>
  <si>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</si>
  <si>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</si>
  <si>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</si>
  <si>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</si>
  <si>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</si>
  <si>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</si>
  <si>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</si>
  <si>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</si>
  <si>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</si>
  <si>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</si>
  <si>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</si>
  <si>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</si>
  <si>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</si>
  <si>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</si>
  <si>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</si>
  <si>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</si>
  <si>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</si>
  <si>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</si>
  <si>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</si>
  <si>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</si>
  <si>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</si>
  <si>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</si>
  <si>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</si>
  <si>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</si>
  <si>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</si>
  <si>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</si>
  <si>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</si>
  <si>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</si>
  <si>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</si>
  <si>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</si>
  <si>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</si>
  <si>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</si>
  <si>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</si>
  <si>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</si>
  <si>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</si>
  <si>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</si>
  <si>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</si>
  <si>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</si>
  <si>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</si>
  <si>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</si>
  <si>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</si>
  <si>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</si>
  <si>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</si>
  <si>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</si>
  <si>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</si>
  <si>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</si>
  <si>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</si>
  <si>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</si>
  <si>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</si>
  <si>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</si>
  <si>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</si>
  <si>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</si>
  <si>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</si>
  <si>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</si>
  <si>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</si>
  <si>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</si>
  <si>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</si>
  <si>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</si>
  <si>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</si>
  <si>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</si>
  <si>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</si>
  <si>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</si>
  <si>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</si>
  <si>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</si>
  <si>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</si>
  <si>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</si>
  <si>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</si>
  <si>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</si>
  <si>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</si>
  <si>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</si>
  <si>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</si>
  <si>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</si>
  <si>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</si>
  <si>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</si>
  <si>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</si>
  <si>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</si>
  <si>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</si>
  <si>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</si>
  <si>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</si>
  <si>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</si>
  <si>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</si>
  <si>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</si>
  <si>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</si>
  <si>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</si>
  <si>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</si>
  <si>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</si>
  <si>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</si>
  <si>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</si>
  <si>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</si>
  <si>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</si>
  <si>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</si>
  <si>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</si>
  <si>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</si>
  <si>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</si>
  <si>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</si>
  <si>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</si>
  <si>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</si>
  <si>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</si>
  <si>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</si>
  <si>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</si>
  <si>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</si>
  <si>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</si>
  <si>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</si>
  <si>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</si>
  <si>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</si>
  <si>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</si>
  <si>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</si>
  <si>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</si>
  <si>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</si>
  <si>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</si>
  <si>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</si>
  <si>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</si>
  <si>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</si>
  <si>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</si>
  <si>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</si>
  <si>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</si>
  <si>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</si>
  <si>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</si>
  <si>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</si>
  <si>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</si>
  <si>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</si>
  <si>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</si>
  <si>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</si>
  <si>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</si>
  <si>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</si>
  <si>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</si>
  <si>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</si>
  <si>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</si>
  <si>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</si>
  <si>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</si>
  <si>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</si>
  <si>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</si>
  <si>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</si>
  <si>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</si>
  <si>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</si>
  <si>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</si>
  <si>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</si>
  <si>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</si>
  <si>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</si>
  <si>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</si>
  <si>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</si>
  <si>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</si>
  <si>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</si>
  <si>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</si>
  <si>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</si>
  <si>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</si>
  <si>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</si>
  <si>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</si>
  <si>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</si>
  <si>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</si>
  <si>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</si>
  <si>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</si>
  <si>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</si>
  <si>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</si>
  <si>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</si>
  <si>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</si>
  <si>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</si>
  <si>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</si>
  <si>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</si>
  <si>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</si>
  <si>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</si>
  <si>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</si>
  <si>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</si>
  <si>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</si>
  <si>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</si>
  <si>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</si>
  <si>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</si>
  <si>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</si>
  <si>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</si>
  <si>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</si>
  <si>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</si>
  <si>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</si>
  <si>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</si>
  <si>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</si>
  <si>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</si>
  <si>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</si>
  <si>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</si>
  <si>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</si>
  <si>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</si>
  <si>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</si>
  <si>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</si>
  <si>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</si>
  <si>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</si>
  <si>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</si>
  <si>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</si>
  <si>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</si>
  <si>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</si>
  <si>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</si>
  <si>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</si>
  <si>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</si>
  <si>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</si>
  <si>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</si>
  <si>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</si>
  <si>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</si>
  <si>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</si>
  <si>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</si>
  <si>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</si>
  <si>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</si>
  <si>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</si>
  <si>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</si>
  <si>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</si>
  <si>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</si>
  <si>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</si>
  <si>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</si>
  <si>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</si>
  <si>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</si>
  <si>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</si>
  <si>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</si>
  <si>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</si>
  <si>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</si>
  <si>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</si>
  <si>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</si>
  <si>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</si>
  <si>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</si>
  <si>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</si>
  <si>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</si>
  <si>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</si>
  <si>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</si>
  <si>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</si>
  <si>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</si>
  <si>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</si>
  <si>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</si>
  <si>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</si>
  <si>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</si>
  <si>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</si>
  <si>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</si>
  <si>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</si>
  <si>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</si>
  <si>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</si>
  <si>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</si>
  <si>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</si>
  <si>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</si>
  <si>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</si>
  <si>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</si>
  <si>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</si>
  <si>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</si>
  <si>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</si>
  <si>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</si>
  <si>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</si>
  <si>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</si>
  <si>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</si>
  <si>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</si>
  <si>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</si>
  <si>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</si>
  <si>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</si>
  <si>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</si>
  <si>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</si>
  <si>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</si>
  <si>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</si>
  <si>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</si>
  <si>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</si>
  <si>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</si>
  <si>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</si>
  <si>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</si>
  <si>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</si>
  <si>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</si>
  <si>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</si>
  <si>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</si>
  <si>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</si>
  <si>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</si>
  <si>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</si>
  <si>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</si>
  <si>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</si>
  <si>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</si>
  <si>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</si>
  <si>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</si>
  <si>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</si>
  <si>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</si>
  <si>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</si>
  <si>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</si>
  <si>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</si>
  <si>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</si>
  <si>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</si>
  <si>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</si>
  <si>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</si>
  <si>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</si>
  <si>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</si>
  <si>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</si>
  <si>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</si>
  <si>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</si>
  <si>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</si>
  <si>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</si>
  <si>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</si>
  <si>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</si>
  <si>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</si>
  <si>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</si>
  <si>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</si>
  <si>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</si>
  <si>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</si>
  <si>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</si>
  <si>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</si>
  <si>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</si>
  <si>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</si>
  <si>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</si>
  <si>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</si>
  <si>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</si>
  <si>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</si>
  <si>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</si>
  <si>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</si>
  <si>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</si>
  <si>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</si>
  <si>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</si>
  <si>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</si>
  <si>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</si>
  <si>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</si>
  <si>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</si>
  <si>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</si>
  <si>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</si>
  <si>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</si>
  <si>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</si>
  <si>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</si>
  <si>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</si>
  <si>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</si>
  <si>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</si>
  <si>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</si>
  <si>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</si>
  <si>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</si>
  <si>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</si>
  <si>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</si>
  <si>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</si>
  <si>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</si>
  <si>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</si>
  <si>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</si>
  <si>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</si>
  <si>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</si>
  <si>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</si>
  <si>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</si>
  <si>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</si>
  <si>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</si>
  <si>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</si>
  <si>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</si>
  <si>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</si>
  <si>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</si>
  <si>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</si>
  <si>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</si>
  <si>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</si>
  <si>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</si>
  <si>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</si>
  <si>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</si>
  <si>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</si>
  <si>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</si>
  <si>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</si>
  <si>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</si>
  <si>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</si>
  <si>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</si>
  <si>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</si>
  <si>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</si>
  <si>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</si>
  <si>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</si>
  <si>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</si>
  <si>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</si>
  <si>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</si>
  <si>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</si>
  <si>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</si>
  <si>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</si>
  <si>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</si>
  <si>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</si>
  <si>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</si>
  <si>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</si>
  <si>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</si>
  <si>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</si>
  <si>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</si>
  <si>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</si>
  <si>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</si>
  <si>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</si>
  <si>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</si>
  <si>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</si>
  <si>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</si>
  <si>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</si>
  <si>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</si>
  <si>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</si>
  <si>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</si>
  <si>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</si>
  <si>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</si>
  <si>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</si>
  <si>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</si>
  <si>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</si>
  <si>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</si>
  <si>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</si>
  <si>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</si>
  <si>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</si>
  <si>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</si>
  <si>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</si>
  <si>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</si>
  <si>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</si>
  <si>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</si>
  <si>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</si>
  <si>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</si>
  <si>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</si>
  <si>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</si>
  <si>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</si>
  <si>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</si>
  <si>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</si>
  <si>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</si>
  <si>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</si>
  <si>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</si>
  <si>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</si>
  <si>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</si>
  <si>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</si>
  <si>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</si>
  <si>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</si>
  <si>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</si>
  <si>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</si>
  <si>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</si>
  <si>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</si>
  <si>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</si>
  <si>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</si>
  <si>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</si>
  <si>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</si>
  <si>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</si>
  <si>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</si>
  <si>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</si>
  <si>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</si>
  <si>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</si>
  <si>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</si>
  <si>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</si>
  <si>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</si>
  <si>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</si>
  <si>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</si>
  <si>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</si>
  <si>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</si>
  <si>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</si>
  <si>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</si>
  <si>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</si>
  <si>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</si>
  <si>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</si>
  <si>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</si>
  <si>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</si>
  <si>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</si>
  <si>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</si>
  <si>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</si>
  <si>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</si>
  <si>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</si>
  <si>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</si>
  <si>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</si>
  <si>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</si>
  <si>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</si>
  <si>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</si>
  <si>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</si>
  <si>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</si>
  <si>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</si>
  <si>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</si>
  <si>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</si>
  <si>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</si>
  <si>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</si>
  <si>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</si>
  <si>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</si>
  <si>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</si>
  <si>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</si>
  <si>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</si>
  <si>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</si>
  <si>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</si>
  <si>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</si>
  <si>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</si>
  <si>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</si>
  <si>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</si>
  <si>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</si>
  <si>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</si>
  <si>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</si>
  <si>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</si>
  <si>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</si>
  <si>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</si>
  <si>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</si>
  <si>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</si>
  <si>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</si>
  <si>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</si>
  <si>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</si>
  <si>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</si>
  <si>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</si>
  <si>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</si>
  <si>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</si>
  <si>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</si>
  <si>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</si>
  <si>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</si>
  <si>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</si>
  <si>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</si>
  <si>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</si>
  <si>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</si>
  <si>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</si>
  <si>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</si>
  <si>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</si>
  <si>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</si>
  <si>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</si>
  <si>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</si>
  <si>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</si>
  <si>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</si>
  <si>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</si>
  <si>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</si>
  <si>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</si>
  <si>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</si>
  <si>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</si>
  <si>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</si>
  <si>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</si>
  <si>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</si>
  <si>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</si>
  <si>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</si>
  <si>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</si>
  <si>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</si>
  <si>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</si>
  <si>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</si>
  <si>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</si>
  <si>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</si>
  <si>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</si>
  <si>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</si>
  <si>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</si>
  <si>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</si>
  <si>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</si>
  <si>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</si>
  <si>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</si>
  <si>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</si>
  <si>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</si>
  <si>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</si>
  <si>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</si>
  <si>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</si>
  <si>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</si>
  <si>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</si>
  <si>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</si>
  <si>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</si>
  <si>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</si>
  <si>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</si>
  <si>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</si>
  <si>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</si>
  <si>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</si>
  <si>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</si>
  <si>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</si>
  <si>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</si>
  <si>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</si>
  <si>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</si>
  <si>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</si>
  <si>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</si>
  <si>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</si>
  <si>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</si>
  <si>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</si>
  <si>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</si>
  <si>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</si>
  <si>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</si>
  <si>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</si>
  <si>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</si>
  <si>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</si>
  <si>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</si>
  <si>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</si>
  <si>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</si>
  <si>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</si>
  <si>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</si>
  <si>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</si>
  <si>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</si>
  <si>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</si>
  <si>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</si>
  <si>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</si>
  <si>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</si>
  <si>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</si>
  <si>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</si>
  <si>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</si>
  <si>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</si>
  <si>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</si>
  <si>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</si>
  <si>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</si>
  <si>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</si>
  <si>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</si>
  <si>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</si>
  <si>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</si>
  <si>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</si>
  <si>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</si>
  <si>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</si>
  <si>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</si>
  <si>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</si>
  <si>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</si>
  <si>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</si>
  <si>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</si>
  <si>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</si>
  <si>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</si>
  <si>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</si>
  <si>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</si>
  <si>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</si>
  <si>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</si>
  <si>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</si>
  <si>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</si>
  <si>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</si>
  <si>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</si>
  <si>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</si>
  <si>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</si>
  <si>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</si>
  <si>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</si>
  <si>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</si>
  <si>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</si>
  <si>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</si>
  <si>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</si>
  <si>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</si>
  <si>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</si>
  <si>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</si>
  <si>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</si>
  <si>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</si>
  <si>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</si>
  <si>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</si>
  <si>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</si>
  <si>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</si>
  <si>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</si>
  <si>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</si>
  <si>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</si>
  <si>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</si>
  <si>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</si>
  <si>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</si>
  <si>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</si>
  <si>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</si>
  <si>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</si>
  <si>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</si>
  <si>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</si>
  <si>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</si>
  <si>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</si>
  <si>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</si>
  <si>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</si>
  <si>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</si>
  <si>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</si>
  <si>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</si>
  <si>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</si>
  <si>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</si>
  <si>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</si>
  <si>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</si>
  <si>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</si>
  <si>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</si>
  <si>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</si>
  <si>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</si>
  <si>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</si>
  <si>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</si>
  <si>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</si>
  <si>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</si>
  <si>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</si>
  <si>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</si>
  <si>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</si>
  <si>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</si>
  <si>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</si>
  <si>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</si>
  <si>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</si>
  <si>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</si>
  <si>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</si>
  <si>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</si>
  <si>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</si>
  <si>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</si>
  <si>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</si>
  <si>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</si>
  <si>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</si>
  <si>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</si>
  <si>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</si>
  <si>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</si>
  <si>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</si>
  <si>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</si>
  <si>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</si>
  <si>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</si>
  <si>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</si>
  <si>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</si>
  <si>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</si>
  <si>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</si>
  <si>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</si>
  <si>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</si>
  <si>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</si>
  <si>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</si>
  <si>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</si>
  <si>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</si>
  <si>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</si>
  <si>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</si>
  <si>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</si>
  <si>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</si>
  <si>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</si>
  <si>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</si>
  <si>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</si>
  <si>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</si>
  <si>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</si>
  <si>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</si>
  <si>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</si>
  <si>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</si>
  <si>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</si>
  <si>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</si>
  <si>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</si>
  <si>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</si>
  <si>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</si>
  <si>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</si>
  <si>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</si>
  <si>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</si>
  <si>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</si>
  <si>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</si>
  <si>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</si>
  <si>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</si>
  <si>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</si>
  <si>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</si>
  <si>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</si>
  <si>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</si>
  <si>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</si>
  <si>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</si>
  <si>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</si>
  <si>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</si>
  <si>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</si>
  <si>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</si>
  <si>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</si>
  <si>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</si>
  <si>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</si>
  <si>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</si>
  <si>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</si>
  <si>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</si>
  <si>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</si>
  <si>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</si>
  <si>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</si>
  <si>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</si>
  <si>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</si>
  <si>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</si>
  <si>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</si>
  <si>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</si>
  <si>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</si>
  <si>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</si>
  <si>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</si>
  <si>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</si>
  <si>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</si>
  <si>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</si>
  <si>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</si>
  <si>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</si>
  <si>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</si>
  <si>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</si>
  <si>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</si>
  <si>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</si>
  <si>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</si>
  <si>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</si>
  <si>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</si>
  <si>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</si>
  <si>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</si>
  <si>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</si>
  <si>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</si>
  <si>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</si>
  <si>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</si>
  <si>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</si>
  <si>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</si>
  <si>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</si>
  <si>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</si>
  <si>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</si>
  <si>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</si>
  <si>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</si>
  <si>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</si>
  <si>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</si>
  <si>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</si>
  <si>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</si>
  <si>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</si>
  <si>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</si>
  <si>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</si>
  <si>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</si>
  <si>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</si>
  <si>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</si>
  <si>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</si>
  <si>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</si>
  <si>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</si>
  <si>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</si>
  <si>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</si>
  <si>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</si>
  <si>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</si>
  <si>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</si>
  <si>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</si>
  <si>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</si>
  <si>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</si>
  <si>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</si>
  <si>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</si>
  <si>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</si>
  <si>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</si>
  <si>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</si>
  <si>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</si>
  <si>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</si>
  <si>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</si>
  <si>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</si>
  <si>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</si>
  <si>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</si>
  <si>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</si>
  <si>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</si>
  <si>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</si>
  <si>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</si>
  <si>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</si>
  <si>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</si>
  <si>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</si>
  <si>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</si>
  <si>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</si>
  <si>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</si>
  <si>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</si>
  <si>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</si>
  <si>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</si>
  <si>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</si>
  <si>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</si>
  <si>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</si>
  <si>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</si>
  <si>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</si>
  <si>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</si>
  <si>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</si>
  <si>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</si>
  <si>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</si>
  <si>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</si>
  <si>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</si>
  <si>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</si>
  <si>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</si>
  <si>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</si>
  <si>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</si>
  <si>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</si>
  <si>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</si>
  <si>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</si>
  <si>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</si>
  <si>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</si>
  <si>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</si>
  <si>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</si>
  <si>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</si>
  <si>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</si>
  <si>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</si>
  <si>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</si>
  <si>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</si>
  <si>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</si>
  <si>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</si>
  <si>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</si>
  <si>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</si>
  <si>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</si>
  <si>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</si>
  <si>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</si>
  <si>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</si>
  <si>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</si>
  <si>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</si>
  <si>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</si>
  <si>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</si>
  <si>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</si>
  <si>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</si>
  <si>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</si>
  <si>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</si>
  <si>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</si>
  <si>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</si>
  <si>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</si>
  <si>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</si>
  <si>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</si>
  <si>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</si>
  <si>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</si>
  <si>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</si>
  <si>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</si>
  <si>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</si>
  <si>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</si>
  <si>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</si>
  <si>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</si>
  <si>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</si>
  <si>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</si>
  <si>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</si>
  <si>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</si>
  <si>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</si>
  <si>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</si>
  <si>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</si>
  <si>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</si>
  <si>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</si>
  <si>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</si>
  <si>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</si>
  <si>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</si>
  <si>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</si>
  <si>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</si>
  <si>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</si>
  <si>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</si>
  <si>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</si>
  <si>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</si>
  <si>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</si>
  <si>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</si>
  <si>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</si>
  <si>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</si>
  <si>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</si>
  <si>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</si>
  <si>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</si>
  <si>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</si>
  <si>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</si>
  <si>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</si>
  <si>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</si>
  <si>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</si>
  <si>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</si>
  <si>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</si>
  <si>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</si>
  <si>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</si>
  <si>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</si>
  <si>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</si>
  <si>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</si>
  <si>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</si>
  <si>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</si>
  <si>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</si>
  <si>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</si>
  <si>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</si>
  <si>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</si>
  <si>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</si>
  <si>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</si>
  <si>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</si>
  <si>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</si>
  <si>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</si>
  <si>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</si>
  <si>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</si>
  <si>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</si>
  <si>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</si>
  <si>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</si>
  <si>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</si>
  <si>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</si>
  <si>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</si>
  <si>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</si>
  <si>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</si>
  <si>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</si>
  <si>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</si>
  <si>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</si>
  <si>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</si>
  <si>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</si>
  <si>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</si>
  <si>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</si>
  <si>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</si>
  <si>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</si>
  <si>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</si>
  <si>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</si>
  <si>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</si>
  <si>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</si>
  <si>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</si>
  <si>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</si>
  <si>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</si>
  <si>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</si>
  <si>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</si>
  <si>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</si>
  <si>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</si>
  <si>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</si>
  <si>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</si>
  <si>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</si>
  <si>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</si>
  <si>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</si>
  <si>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</si>
  <si>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</si>
  <si>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</si>
  <si>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</si>
  <si>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</si>
  <si>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</si>
  <si>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</si>
  <si>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</si>
  <si>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</si>
  <si>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</si>
  <si>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</si>
  <si>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</si>
  <si>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</si>
  <si>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</si>
  <si>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</si>
  <si>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</si>
  <si>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</si>
  <si>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</si>
  <si>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</si>
  <si>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</si>
  <si>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</si>
  <si>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</si>
  <si>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</si>
  <si>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</si>
  <si>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</si>
  <si>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</si>
  <si>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</si>
  <si>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</si>
  <si>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</si>
  <si>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</si>
  <si>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</si>
  <si>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</si>
  <si>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</si>
  <si>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</si>
  <si>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</si>
  <si>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</si>
  <si>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</si>
  <si>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</si>
  <si>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</si>
  <si>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</si>
  <si>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</si>
  <si>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</si>
  <si>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</si>
  <si>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</si>
  <si>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</si>
  <si>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</si>
  <si>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</si>
  <si>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</si>
  <si>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</si>
  <si>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</si>
  <si>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</si>
  <si>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</si>
  <si>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</si>
  <si>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</si>
  <si>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</si>
  <si>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</si>
  <si>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</si>
  <si>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</si>
  <si>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</si>
  <si>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</si>
  <si>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</si>
  <si>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</si>
  <si>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</si>
  <si>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</si>
  <si>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</si>
  <si>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</si>
  <si>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</si>
  <si>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</si>
  <si>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</si>
  <si>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</si>
  <si>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</si>
  <si>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</si>
  <si>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</si>
  <si>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</si>
  <si>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</si>
  <si>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</si>
  <si>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</si>
  <si>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</si>
  <si>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</si>
  <si>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</si>
  <si>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</si>
  <si>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</si>
  <si>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</si>
  <si>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</si>
  <si>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</si>
  <si>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</si>
  <si>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</si>
  <si>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</si>
  <si>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</si>
  <si>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</si>
  <si>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</si>
  <si>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</si>
  <si>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</si>
  <si>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</si>
  <si>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</si>
  <si>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</si>
  <si>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</si>
  <si>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</si>
  <si>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</si>
  <si>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</si>
  <si>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</si>
  <si>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</si>
  <si>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</si>
  <si>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</si>
  <si>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</si>
  <si>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</si>
  <si>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</si>
  <si>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</si>
  <si>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</si>
  <si>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</si>
  <si>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</si>
  <si>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</si>
  <si>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</si>
  <si>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</si>
  <si>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</si>
  <si>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</si>
  <si>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</si>
  <si>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</si>
  <si>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</si>
  <si>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</si>
  <si>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</si>
  <si>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</si>
  <si>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</si>
  <si>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</si>
  <si>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</si>
  <si>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</si>
  <si>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</si>
  <si>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</si>
  <si>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</si>
  <si>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</si>
  <si>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</si>
  <si>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</si>
  <si>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</si>
  <si>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</si>
  <si>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</si>
  <si>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</si>
  <si>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</si>
  <si>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</si>
  <si>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</si>
  <si>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</si>
  <si>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</si>
  <si>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</si>
  <si>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</si>
  <si>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</si>
  <si>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</si>
  <si>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</si>
  <si>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</si>
  <si>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</si>
  <si>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</si>
  <si>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</si>
  <si>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</si>
  <si>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</si>
  <si>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</si>
  <si>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</si>
  <si>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</si>
  <si>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</si>
  <si>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</si>
  <si>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</si>
  <si>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</si>
  <si>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</si>
  <si>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</si>
  <si>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</si>
  <si>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</si>
  <si>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</si>
  <si>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</si>
  <si>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</si>
  <si>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</si>
  <si>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</si>
  <si>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</si>
  <si>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</si>
  <si>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</si>
  <si>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</si>
  <si>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</si>
  <si>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</si>
  <si>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</si>
  <si>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</si>
  <si>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</si>
  <si>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</si>
  <si>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</si>
  <si>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</si>
  <si>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</si>
  <si>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</si>
  <si>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</si>
  <si>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</si>
  <si>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</si>
  <si>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</si>
  <si>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</si>
  <si>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</si>
  <si>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</si>
  <si>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</si>
  <si>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</si>
  <si>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</si>
  <si>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</si>
  <si>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</si>
  <si>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</si>
  <si>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</si>
  <si>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</si>
  <si>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</si>
  <si>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</si>
  <si>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</si>
  <si>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</si>
  <si>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</si>
  <si>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</si>
  <si>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</si>
  <si>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</si>
  <si>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</si>
  <si>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</si>
  <si>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</si>
  <si>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</si>
  <si>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</si>
  <si>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</si>
  <si>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</si>
  <si>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</si>
  <si>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</si>
  <si>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</si>
  <si>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</si>
  <si>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</si>
  <si>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</si>
  <si>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</si>
  <si>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</si>
  <si>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</si>
  <si>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</si>
  <si>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</si>
  <si>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</si>
  <si>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</si>
  <si>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</si>
  <si>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</si>
  <si>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</si>
  <si>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</si>
  <si>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</si>
  <si>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</si>
  <si>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</si>
  <si>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</si>
  <si>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</si>
  <si>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</si>
  <si>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</si>
  <si>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</si>
  <si>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</si>
  <si>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</si>
  <si>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</si>
  <si>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</si>
  <si>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</si>
  <si>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</si>
  <si>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</si>
  <si>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</si>
  <si>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</si>
  <si>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</si>
  <si>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</si>
  <si>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</si>
  <si>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</si>
  <si>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</si>
  <si>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</si>
  <si>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</si>
  <si>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</si>
  <si>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</si>
  <si>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</si>
  <si>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</si>
  <si>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</si>
  <si>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</si>
  <si>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</si>
  <si>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</si>
  <si>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</si>
  <si>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</si>
  <si>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</si>
  <si>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</si>
  <si>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</si>
  <si>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</si>
  <si>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</si>
  <si>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</si>
  <si>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</si>
  <si>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</si>
  <si>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</si>
  <si>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</si>
  <si>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</si>
  <si>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</si>
  <si>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</si>
  <si>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</si>
  <si>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</si>
  <si>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</si>
  <si>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</si>
  <si>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</si>
  <si>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</si>
  <si>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</si>
  <si>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</si>
  <si>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</si>
  <si>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</si>
  <si>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</si>
  <si>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</si>
  <si>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</si>
  <si>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</si>
  <si>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</si>
  <si>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</si>
  <si>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</si>
  <si>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</si>
  <si>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</si>
  <si>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</si>
  <si>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</si>
  <si>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</si>
  <si>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</si>
  <si>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</si>
  <si>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</si>
  <si>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</si>
  <si>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</si>
  <si>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</si>
  <si>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</si>
  <si>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</si>
  <si>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</si>
  <si>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</si>
  <si>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</si>
  <si>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</si>
  <si>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</si>
  <si>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</si>
  <si>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</si>
  <si>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</si>
  <si>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</si>
  <si>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</si>
  <si>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</si>
  <si>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</si>
  <si>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</si>
  <si>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</si>
  <si>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</si>
  <si>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</si>
  <si>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</si>
  <si>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</si>
  <si>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</si>
  <si>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</si>
  <si>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</si>
  <si>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</si>
  <si>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</si>
  <si>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</si>
  <si>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</si>
  <si>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</si>
  <si>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</si>
  <si>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</si>
  <si>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</si>
  <si>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</si>
  <si>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</si>
  <si>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</si>
  <si>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</si>
  <si>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</si>
  <si>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</si>
  <si>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</si>
  <si>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</si>
  <si>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</si>
  <si>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</si>
  <si>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</si>
  <si>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</si>
  <si>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</si>
  <si>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</si>
  <si>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</si>
  <si>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</si>
  <si>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</si>
  <si>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</si>
  <si>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</si>
  <si>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</si>
  <si>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</si>
  <si>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</si>
  <si>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</si>
  <si>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</si>
  <si>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</si>
  <si>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</si>
  <si>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</si>
  <si>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</si>
  <si>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</si>
  <si>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</si>
  <si>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</si>
  <si>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</si>
  <si>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</si>
  <si>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</si>
  <si>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</si>
  <si>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</si>
  <si>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</si>
  <si>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</si>
  <si>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</si>
  <si>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</si>
  <si>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</si>
  <si>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</si>
  <si>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</si>
  <si>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</si>
  <si>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</si>
  <si>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</si>
  <si>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</si>
  <si>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</si>
  <si>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</si>
  <si>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</si>
  <si>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</si>
  <si>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</si>
  <si>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</si>
  <si>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</si>
  <si>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</si>
  <si>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</si>
  <si>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</si>
  <si>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</si>
  <si>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</si>
  <si>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</si>
  <si>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</si>
  <si>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</si>
  <si>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</si>
  <si>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</si>
  <si>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</si>
  <si>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</si>
  <si>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</si>
  <si>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</si>
  <si>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</si>
  <si>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</si>
  <si>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</si>
  <si>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</si>
  <si>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</si>
  <si>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</si>
  <si>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</si>
  <si>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</si>
  <si>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</si>
  <si>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</si>
  <si>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</si>
  <si>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</si>
  <si>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</si>
  <si>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</si>
  <si>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</si>
  <si>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</si>
  <si>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</si>
  <si>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</si>
  <si>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</si>
  <si>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</si>
  <si>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</si>
  <si>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</si>
  <si>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</si>
  <si>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</si>
  <si>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</si>
  <si>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</si>
  <si>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</si>
  <si>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</si>
  <si>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</si>
  <si>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</si>
  <si>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</si>
  <si>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</si>
  <si>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</si>
  <si>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</si>
  <si>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</si>
  <si>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</si>
  <si>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</si>
  <si>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</si>
  <si>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</si>
  <si>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</si>
  <si>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</si>
  <si>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</si>
  <si>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</si>
  <si>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</si>
  <si>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</si>
  <si>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</si>
  <si>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</si>
  <si>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</si>
  <si>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</si>
  <si>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</si>
  <si>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</si>
  <si>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</si>
  <si>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</si>
  <si>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</si>
  <si>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</si>
  <si>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</si>
  <si>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</si>
  <si>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</si>
  <si>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</si>
  <si>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</si>
  <si>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</si>
  <si>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</si>
  <si>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</si>
  <si>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</si>
  <si>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</si>
  <si>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</si>
  <si>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</si>
  <si>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</si>
  <si>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</si>
  <si>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</si>
  <si>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</si>
  <si>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</si>
  <si>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</si>
  <si>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</si>
  <si>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</si>
  <si>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</si>
  <si>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</si>
  <si>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</si>
  <si>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</si>
  <si>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</si>
  <si>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</si>
  <si>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</si>
  <si>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</si>
  <si>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</si>
  <si>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</si>
  <si>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</si>
  <si>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</si>
  <si>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</si>
  <si>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</si>
  <si>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</si>
  <si>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</si>
  <si>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</si>
  <si>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</si>
  <si>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</si>
  <si>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</si>
  <si>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</si>
  <si>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</si>
  <si>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</si>
  <si>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</si>
  <si>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</si>
  <si>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</si>
  <si>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</si>
  <si>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</si>
  <si>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</si>
  <si>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</si>
  <si>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</si>
  <si>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</si>
  <si>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</si>
  <si>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</si>
  <si>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</si>
  <si>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</si>
  <si>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</si>
  <si>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</si>
  <si>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</si>
  <si>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</si>
  <si>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</si>
  <si>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</si>
  <si>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</si>
  <si>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</si>
  <si>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</si>
  <si>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</si>
  <si>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</si>
  <si>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</si>
  <si>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</si>
  <si>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</si>
  <si>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</si>
  <si>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</si>
  <si>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</si>
  <si>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</si>
  <si>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</si>
  <si>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</si>
  <si>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</si>
  <si>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</si>
  <si>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</si>
  <si>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</si>
  <si>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</si>
  <si>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</si>
  <si>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</si>
  <si>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</si>
  <si>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</si>
  <si>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</si>
  <si>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</si>
  <si>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</si>
  <si>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</si>
  <si>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</si>
  <si>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</si>
  <si>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</si>
  <si>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</si>
  <si>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</si>
  <si>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</si>
  <si>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</si>
  <si>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</si>
  <si>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</si>
  <si>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</si>
  <si>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</si>
  <si>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</si>
  <si>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</si>
  <si>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</si>
  <si>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</si>
  <si>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</si>
  <si>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</si>
  <si>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</si>
  <si>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</si>
  <si>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</si>
  <si>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</si>
  <si>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</si>
  <si>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</si>
  <si>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</si>
  <si>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</si>
  <si>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</si>
  <si>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</si>
  <si>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</si>
  <si>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</si>
  <si>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</si>
  <si>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</si>
  <si>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</si>
  <si>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</si>
  <si>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</si>
  <si>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</si>
  <si>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</si>
  <si>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</si>
  <si>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</si>
  <si>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</si>
  <si>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</si>
  <si>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</si>
  <si>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</si>
  <si>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</si>
  <si>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</si>
  <si>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</si>
  <si>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</si>
  <si>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</si>
  <si>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</si>
  <si>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</si>
  <si>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</si>
  <si>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</si>
  <si>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</si>
  <si>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</si>
  <si>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</si>
  <si>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</si>
  <si>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</si>
  <si>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</si>
  <si>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</si>
  <si>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</si>
  <si>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</si>
  <si>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</si>
  <si>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</si>
  <si>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</si>
  <si>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</si>
  <si>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</si>
  <si>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</si>
  <si>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</si>
  <si>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</si>
  <si>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</si>
  <si>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</si>
  <si>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</si>
  <si>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</si>
  <si>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</si>
  <si>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</si>
  <si>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</si>
  <si>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</si>
  <si>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</si>
  <si>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</si>
  <si>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</si>
  <si>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</si>
  <si>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</si>
  <si>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</si>
  <si>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</si>
  <si>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</si>
  <si>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</si>
  <si>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</si>
  <si>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</si>
  <si>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</si>
  <si>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</si>
  <si>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</si>
  <si>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</si>
  <si>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</si>
  <si>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</si>
  <si>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</si>
  <si>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</si>
  <si>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</si>
  <si>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</si>
  <si>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</si>
  <si>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</si>
  <si>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</si>
  <si>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</si>
  <si>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</si>
  <si>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</si>
  <si>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</si>
  <si>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</si>
  <si>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</si>
  <si>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</si>
  <si>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</si>
  <si>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</si>
  <si>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</si>
  <si>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</si>
  <si>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</si>
  <si>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</si>
  <si>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</si>
  <si>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</si>
  <si>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</si>
  <si>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</si>
  <si>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</si>
  <si>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</si>
  <si>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</si>
  <si>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</si>
  <si>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</si>
  <si>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</si>
  <si>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</si>
  <si>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</si>
  <si>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</si>
  <si>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</si>
  <si>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</si>
  <si>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</si>
  <si>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</si>
  <si>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</si>
  <si>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</si>
  <si>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</si>
  <si>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</si>
  <si>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</si>
  <si>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</si>
  <si>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</si>
  <si>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</si>
  <si>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</si>
  <si>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</si>
  <si>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</si>
  <si>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</si>
  <si>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</si>
  <si>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</si>
  <si>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</si>
  <si>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</si>
  <si>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</si>
  <si>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</si>
  <si>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</si>
  <si>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</si>
  <si>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</si>
  <si>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</si>
  <si>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</si>
  <si>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</si>
  <si>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</si>
  <si>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</si>
  <si>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</si>
  <si>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</si>
  <si>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</si>
  <si>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</si>
  <si>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</si>
  <si>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</si>
  <si>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</si>
  <si>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</si>
  <si>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</si>
  <si>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</si>
  <si>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</si>
  <si>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</si>
  <si>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</si>
  <si>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</si>
  <si>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</si>
  <si>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</si>
  <si>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</si>
  <si>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</si>
  <si>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</si>
  <si>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</si>
  <si>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</si>
  <si>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</si>
  <si>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</si>
  <si>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</si>
  <si>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</si>
  <si>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</si>
  <si>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</si>
  <si>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</si>
  <si>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</si>
  <si>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</si>
  <si>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</si>
  <si>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</si>
  <si>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</si>
  <si>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</si>
  <si>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</si>
  <si>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</si>
  <si>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</si>
  <si>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</si>
  <si>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</si>
  <si>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</si>
  <si>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</si>
  <si>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</si>
  <si>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</si>
  <si>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</si>
  <si>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</si>
  <si>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</si>
  <si>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</si>
  <si>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</si>
  <si>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</si>
  <si>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</si>
  <si>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</si>
  <si>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</si>
  <si>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</si>
  <si>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</si>
  <si>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</si>
  <si>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</si>
  <si>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</si>
  <si>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</si>
  <si>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</si>
  <si>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</si>
  <si>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</si>
  <si>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</si>
  <si>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</si>
  <si>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</si>
  <si>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</si>
  <si>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</si>
  <si>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</si>
  <si>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</si>
  <si>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</si>
  <si>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</si>
  <si>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</si>
  <si>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</si>
  <si>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</si>
  <si>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</si>
  <si>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</si>
  <si>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</si>
  <si>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</si>
  <si>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</si>
  <si>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</si>
  <si>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</si>
  <si>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</si>
  <si>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</si>
  <si>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</si>
  <si>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</si>
  <si>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</si>
  <si>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</si>
  <si>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</si>
  <si>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</si>
  <si>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</si>
  <si>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</si>
  <si>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</si>
  <si>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</si>
  <si>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</si>
  <si>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</si>
  <si>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</si>
  <si>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</si>
  <si>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</si>
  <si>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</si>
  <si>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</si>
  <si>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</si>
  <si>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</si>
  <si>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</si>
  <si>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</si>
  <si>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</si>
  <si>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</si>
  <si>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</si>
  <si>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</si>
  <si>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</si>
  <si>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</si>
  <si>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</si>
  <si>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</si>
  <si>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</si>
  <si>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</si>
  <si>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</si>
  <si>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</si>
  <si>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</si>
  <si>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</si>
  <si>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</si>
  <si>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</si>
  <si>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</si>
  <si>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</si>
  <si>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</si>
  <si>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</si>
  <si>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</si>
  <si>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</si>
  <si>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</si>
  <si>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</si>
  <si>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</si>
  <si>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</si>
  <si>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</si>
  <si>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</si>
  <si>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</si>
  <si>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</si>
  <si>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</si>
  <si>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</si>
  <si>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</si>
  <si>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</si>
  <si>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</si>
  <si>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</si>
  <si>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</si>
  <si>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</si>
  <si>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</si>
  <si>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</si>
  <si>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</si>
  <si>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</si>
  <si>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</si>
  <si>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</si>
  <si>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</si>
  <si>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</si>
  <si>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</si>
  <si>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</si>
  <si>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</si>
  <si>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</si>
  <si>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</si>
  <si>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</si>
  <si>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</si>
  <si>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</si>
  <si>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</si>
  <si>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</si>
  <si>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</si>
  <si>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</si>
  <si>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</si>
  <si>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</si>
  <si>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</si>
  <si>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</si>
  <si>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</si>
  <si>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</si>
  <si>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</si>
  <si>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</si>
  <si>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</si>
  <si>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</si>
  <si>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</si>
  <si>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</si>
  <si>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</si>
  <si>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</si>
  <si>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</si>
  <si>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</si>
  <si>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</si>
  <si>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</si>
  <si>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</si>
  <si>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</si>
  <si>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</si>
  <si>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</si>
  <si>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</si>
  <si>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</si>
  <si>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</si>
  <si>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</si>
  <si>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</si>
  <si>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</si>
  <si>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</si>
  <si>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</si>
  <si>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</si>
  <si>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</si>
  <si>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</si>
  <si>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</si>
  <si>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</si>
  <si>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</si>
  <si>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</si>
  <si>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</si>
  <si>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</si>
  <si>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</si>
  <si>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</si>
  <si>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</si>
  <si>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</si>
  <si>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</si>
  <si>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</si>
  <si>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</si>
  <si>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</si>
  <si>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</si>
  <si>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</si>
  <si>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</si>
  <si>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</si>
  <si>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</si>
  <si>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</si>
  <si>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</si>
  <si>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</si>
  <si>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</si>
  <si>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</si>
  <si>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</si>
  <si>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</si>
  <si>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</si>
  <si>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</si>
  <si>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</si>
  <si>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</si>
  <si>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</si>
  <si>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</si>
  <si>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</si>
  <si>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</si>
  <si>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</si>
  <si>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</si>
  <si>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</si>
  <si>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</si>
  <si>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</si>
  <si>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</si>
  <si>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</si>
  <si>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</si>
  <si>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</si>
  <si>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</si>
  <si>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</si>
  <si>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</si>
  <si>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</si>
  <si>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</si>
  <si>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</si>
  <si>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</si>
  <si>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</si>
  <si>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</si>
  <si>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</si>
  <si>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</si>
  <si>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</si>
  <si>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</si>
  <si>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</si>
  <si>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</si>
  <si>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</si>
  <si>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</si>
  <si>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</si>
  <si>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</si>
  <si>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</si>
  <si>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</si>
  <si>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</si>
  <si>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</si>
  <si>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</si>
  <si>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</si>
  <si>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</si>
  <si>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</si>
  <si>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</si>
  <si>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</si>
  <si>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</si>
  <si>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</si>
  <si>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</si>
  <si>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</si>
  <si>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</si>
  <si>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</si>
  <si>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</si>
  <si>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</si>
  <si>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</si>
  <si>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</si>
  <si>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</si>
  <si>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</si>
  <si>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</si>
  <si>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</si>
  <si>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</si>
  <si>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</si>
  <si>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</si>
  <si>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</si>
  <si>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</si>
  <si>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</si>
  <si>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</si>
  <si>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</si>
  <si>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</si>
  <si>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</si>
  <si>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</si>
  <si>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</si>
  <si>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</si>
  <si>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</si>
  <si>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</si>
  <si>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</si>
  <si>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</si>
  <si>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</si>
  <si>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</si>
  <si>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</si>
  <si>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</si>
  <si>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</si>
  <si>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</si>
  <si>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</si>
  <si>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</si>
  <si>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</si>
  <si>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</si>
  <si>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</si>
  <si>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</si>
  <si>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</si>
  <si>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</si>
  <si>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</si>
  <si>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</si>
  <si>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</si>
  <si>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</si>
  <si>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</si>
  <si>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</si>
  <si>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</si>
  <si>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</si>
  <si>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</si>
  <si>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</si>
  <si>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</si>
  <si>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</si>
  <si>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</si>
  <si>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</si>
  <si>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</si>
  <si>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</si>
  <si>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</si>
  <si>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</si>
  <si>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</si>
  <si>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</si>
  <si>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</si>
  <si>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</si>
  <si>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</si>
  <si>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</si>
  <si>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</si>
  <si>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</si>
  <si>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</si>
  <si>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</si>
  <si>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</si>
  <si>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</si>
  <si>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</si>
  <si>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</si>
  <si>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</si>
  <si>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</si>
  <si>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</si>
  <si>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</si>
  <si>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</si>
  <si>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</si>
  <si>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</si>
  <si>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</si>
  <si>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</si>
  <si>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</si>
  <si>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</si>
  <si>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</si>
  <si>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</si>
  <si>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</si>
  <si>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</si>
  <si>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</si>
  <si>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</si>
  <si>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</si>
  <si>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</si>
  <si>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</si>
  <si>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</si>
  <si>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</si>
  <si>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</si>
  <si>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</si>
  <si>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</si>
  <si>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</si>
  <si>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</si>
  <si>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</si>
  <si>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</si>
  <si>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</si>
  <si>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</si>
  <si>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</si>
  <si>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</si>
  <si>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</si>
  <si>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</si>
  <si>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</si>
  <si>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</si>
  <si>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</si>
  <si>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</si>
  <si>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</si>
  <si>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</si>
  <si>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</si>
  <si>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</si>
  <si>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</si>
  <si>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</si>
  <si>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</si>
  <si>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</si>
  <si>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</si>
  <si>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</si>
  <si>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</si>
  <si>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</si>
  <si>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</si>
  <si>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</si>
  <si>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</si>
  <si>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</si>
  <si>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</si>
  <si>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</si>
  <si>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</si>
  <si>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</si>
  <si>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</si>
  <si>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</si>
  <si>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</si>
  <si>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</si>
  <si>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</si>
  <si>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</si>
  <si>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</si>
  <si>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</si>
  <si>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</si>
  <si>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</si>
  <si>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</si>
  <si>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</si>
  <si>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</si>
  <si>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</si>
  <si>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</si>
  <si>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</si>
  <si>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</si>
  <si>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</si>
  <si>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</si>
  <si>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</si>
  <si>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</si>
  <si>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</si>
  <si>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</si>
  <si>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</si>
  <si>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</si>
  <si>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</si>
  <si>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</si>
  <si>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</si>
  <si>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</si>
  <si>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</si>
  <si>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</si>
  <si>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</si>
  <si>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</si>
  <si>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</si>
  <si>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</si>
  <si>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</si>
  <si>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</si>
  <si>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</si>
  <si>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</si>
  <si>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</si>
  <si>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</si>
  <si>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</si>
  <si>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</si>
  <si>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</si>
  <si>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</si>
  <si>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</si>
  <si>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</si>
  <si>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</si>
  <si>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</si>
  <si>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</si>
  <si>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</si>
  <si>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</si>
  <si>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</si>
  <si>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</si>
  <si>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</si>
  <si>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</si>
  <si>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</si>
  <si>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</si>
  <si>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</si>
  <si>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</si>
  <si>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</si>
  <si>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</si>
  <si>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</si>
  <si>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</si>
  <si>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</si>
  <si>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</si>
  <si>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</si>
  <si>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</si>
  <si>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</si>
  <si>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</si>
  <si>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</si>
  <si>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</si>
  <si>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</si>
  <si>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</si>
  <si>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</si>
  <si>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</si>
  <si>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</si>
  <si>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</si>
  <si>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</si>
  <si>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</si>
  <si>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</si>
  <si>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</si>
  <si>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</si>
  <si>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</si>
  <si>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</si>
  <si>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</si>
  <si>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</si>
  <si>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</si>
  <si>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</si>
  <si>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</si>
  <si>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</si>
  <si>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</si>
  <si>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</si>
  <si>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</si>
  <si>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</si>
  <si>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</si>
  <si>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</si>
  <si>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</si>
  <si>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</si>
  <si>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</si>
  <si>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</si>
  <si>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</si>
  <si>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</si>
  <si>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</si>
  <si>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</si>
  <si>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</si>
  <si>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</si>
  <si>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</si>
  <si>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</si>
  <si>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</si>
  <si>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</si>
  <si>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</si>
  <si>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</si>
  <si>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</si>
  <si>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</si>
  <si>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</si>
  <si>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</si>
  <si>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</si>
  <si>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</si>
  <si>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</si>
  <si>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</si>
  <si>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</si>
  <si>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</si>
  <si>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</si>
  <si>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</si>
  <si>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</si>
  <si>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</si>
  <si>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</si>
  <si>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</si>
  <si>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</si>
  <si>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</si>
  <si>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</si>
  <si>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</si>
  <si>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</si>
  <si>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</si>
  <si>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</si>
  <si>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</si>
  <si>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</si>
  <si>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</si>
  <si>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</si>
  <si>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</si>
  <si>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</si>
  <si>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</si>
  <si>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</si>
  <si>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</si>
  <si>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</si>
  <si>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</si>
  <si>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</si>
  <si>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</si>
  <si>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</si>
  <si>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</si>
  <si>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</si>
  <si>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</si>
  <si>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</si>
  <si>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</si>
  <si>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</si>
  <si>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</si>
  <si>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</si>
  <si>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</si>
  <si>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</si>
  <si>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</si>
  <si>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</si>
  <si>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</si>
  <si>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</si>
  <si>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</si>
  <si>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</si>
  <si>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</si>
  <si>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</si>
  <si>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</si>
  <si>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</si>
  <si>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</si>
  <si>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</si>
  <si>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</si>
  <si>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</si>
  <si>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</si>
  <si>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</si>
  <si>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</si>
  <si>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</si>
  <si>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</si>
  <si>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</si>
  <si>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</si>
  <si>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</si>
  <si>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</si>
  <si>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</si>
  <si>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</si>
  <si>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</si>
  <si>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</si>
  <si>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</si>
  <si>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</si>
  <si>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</si>
  <si>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</si>
  <si>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</si>
  <si>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</si>
  <si>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</si>
  <si>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</si>
  <si>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</si>
  <si>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</si>
  <si>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</si>
  <si>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</si>
  <si>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</si>
  <si>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</si>
  <si>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</si>
  <si>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</si>
  <si>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</si>
  <si>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</si>
  <si>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</si>
  <si>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</si>
  <si>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</si>
  <si>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</si>
  <si>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</si>
  <si>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</si>
  <si>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</si>
  <si>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</si>
  <si>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</si>
  <si>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</si>
  <si>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</si>
  <si>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</si>
  <si>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</si>
  <si>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</si>
  <si>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</si>
  <si>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</si>
  <si>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</si>
  <si>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</si>
  <si>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</si>
  <si>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</si>
  <si>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</si>
  <si>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</si>
  <si>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</si>
  <si>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</si>
  <si>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</si>
  <si>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</si>
  <si>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</si>
  <si>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</si>
  <si>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</si>
  <si>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</si>
  <si>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</si>
  <si>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</si>
  <si>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</si>
  <si>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</si>
  <si>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</si>
  <si>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</si>
  <si>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</si>
  <si>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</si>
  <si>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</si>
  <si>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</si>
  <si>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</si>
  <si>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</si>
  <si>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</si>
  <si>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</si>
  <si>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</si>
  <si>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</si>
  <si>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</si>
  <si>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</si>
  <si>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</si>
  <si>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</si>
  <si>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</si>
  <si>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</si>
  <si>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</si>
  <si>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</si>
  <si>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</si>
  <si>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</si>
  <si>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</si>
  <si>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</si>
  <si>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</si>
  <si>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</si>
  <si>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</si>
  <si>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</si>
  <si>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</si>
  <si>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</si>
  <si>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</si>
  <si>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</si>
  <si>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</si>
  <si>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</si>
  <si>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</si>
  <si>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</si>
  <si>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</si>
  <si>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</si>
  <si>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</si>
  <si>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</si>
  <si>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</si>
  <si>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</si>
  <si>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</si>
  <si>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</si>
  <si>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</si>
  <si>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</si>
  <si>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</si>
  <si>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</si>
  <si>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</si>
  <si>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</si>
  <si>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</si>
  <si>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</si>
  <si>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</si>
  <si>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</si>
  <si>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</si>
  <si>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</si>
  <si>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</si>
  <si>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</si>
  <si>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</si>
  <si>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</si>
  <si>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</si>
  <si>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</si>
  <si>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</si>
  <si>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</si>
  <si>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</si>
  <si>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</si>
  <si>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</si>
  <si>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</si>
  <si>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</si>
  <si>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</si>
  <si>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</si>
  <si>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</si>
  <si>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</si>
  <si>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</si>
  <si>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</si>
  <si>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</si>
  <si>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</si>
  <si>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</si>
  <si>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</si>
  <si>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</si>
  <si>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</si>
  <si>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</si>
  <si>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</si>
  <si>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</si>
  <si>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</si>
  <si>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</si>
  <si>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</si>
  <si>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</si>
  <si>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</si>
  <si>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</si>
  <si>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</si>
  <si>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</si>
  <si>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</si>
  <si>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</si>
  <si>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</si>
  <si>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</si>
  <si>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</si>
  <si>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</si>
  <si>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</si>
  <si>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</si>
  <si>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</si>
  <si>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</si>
  <si>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</si>
  <si>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</si>
  <si>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</si>
  <si>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</si>
  <si>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</si>
  <si>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</si>
  <si>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</si>
  <si>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</si>
  <si>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</si>
  <si>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</si>
  <si>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</si>
  <si>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</si>
  <si>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</si>
  <si>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</si>
  <si>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</si>
  <si>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</si>
  <si>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</si>
  <si>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</si>
  <si>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</si>
  <si>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</si>
  <si>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</si>
  <si>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</si>
  <si>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</si>
  <si>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</si>
  <si>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</si>
  <si>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</si>
  <si>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</si>
  <si>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</si>
  <si>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</si>
  <si>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</si>
  <si>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</si>
  <si>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</si>
  <si>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</si>
  <si>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</si>
  <si>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</si>
  <si>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</si>
  <si>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</si>
  <si>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</si>
  <si>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</si>
  <si>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</si>
  <si>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</si>
  <si>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</si>
  <si>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</si>
  <si>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</si>
  <si>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</si>
  <si>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</si>
  <si>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</si>
  <si>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</si>
  <si>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</si>
  <si>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</si>
  <si>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</si>
  <si>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</si>
  <si>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</si>
  <si>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</si>
  <si>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</si>
  <si>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</si>
  <si>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</si>
  <si>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</si>
  <si>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</si>
  <si>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</si>
  <si>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</si>
  <si>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</si>
  <si>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</si>
  <si>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</si>
  <si>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</si>
  <si>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</si>
  <si>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</si>
  <si>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</si>
  <si>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</si>
  <si>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</si>
  <si>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</si>
  <si>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</si>
  <si>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</si>
  <si>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</si>
  <si>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</si>
  <si>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</si>
  <si>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</si>
  <si>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</si>
  <si>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</si>
  <si>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</si>
  <si>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</si>
  <si>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</si>
  <si>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</si>
  <si>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</si>
  <si>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</si>
  <si>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</si>
  <si>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</si>
  <si>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</si>
  <si>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</si>
  <si>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</si>
  <si>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</si>
  <si>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</si>
  <si>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</si>
  <si>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</si>
  <si>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</si>
  <si>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</si>
  <si>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</si>
  <si>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</si>
  <si>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</si>
  <si>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</si>
  <si>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</si>
  <si>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</si>
  <si>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</si>
  <si>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</si>
  <si>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</si>
  <si>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</si>
  <si>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</si>
  <si>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</si>
  <si>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</si>
  <si>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</si>
  <si>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</si>
  <si>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</si>
  <si>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</si>
  <si>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</si>
  <si>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</si>
  <si>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</si>
  <si>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</si>
  <si>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</si>
  <si>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</si>
  <si>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</si>
  <si>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</si>
  <si>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</si>
  <si>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</si>
  <si>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</si>
  <si>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</si>
  <si>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</si>
  <si>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</si>
  <si>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</si>
  <si>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</si>
  <si>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</si>
  <si>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</si>
  <si>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</si>
  <si>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</si>
  <si>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</si>
  <si>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</si>
  <si>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</si>
  <si>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</si>
  <si>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</si>
  <si>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</si>
  <si>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</si>
  <si>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</si>
  <si>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</si>
  <si>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</si>
  <si>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</si>
  <si>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</si>
  <si>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</si>
  <si>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</si>
  <si>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</si>
  <si>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</si>
  <si>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</si>
  <si>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</si>
  <si>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</si>
  <si>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</si>
  <si>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</si>
  <si>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</si>
  <si>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</si>
  <si>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</si>
  <si>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</si>
  <si>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</si>
  <si>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</si>
  <si>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</si>
  <si>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</si>
  <si>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</si>
  <si>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</si>
  <si>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</si>
  <si>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</si>
  <si>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</si>
  <si>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</si>
  <si>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</si>
  <si>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</si>
  <si>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</si>
  <si>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</si>
  <si>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</si>
  <si>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</si>
  <si>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</si>
  <si>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</si>
  <si>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</si>
  <si>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</si>
  <si>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</si>
  <si>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</si>
  <si>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</si>
  <si>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</si>
  <si>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</si>
  <si>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</si>
  <si>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</si>
  <si>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</si>
  <si>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</si>
  <si>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</si>
  <si>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</si>
  <si>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</si>
  <si>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</si>
  <si>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</si>
  <si>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</si>
  <si>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</si>
  <si>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</si>
  <si>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</si>
  <si>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</si>
  <si>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</si>
  <si>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</si>
  <si>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</si>
  <si>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</si>
  <si>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</si>
  <si>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</si>
  <si>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</si>
  <si>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</si>
  <si>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</si>
  <si>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</si>
  <si>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</si>
  <si>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</si>
  <si>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</si>
  <si>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</si>
  <si>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</si>
  <si>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</si>
  <si>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</si>
  <si>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</si>
  <si>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</si>
  <si>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</si>
  <si>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</si>
  <si>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</si>
  <si>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</si>
  <si>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</si>
  <si>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</si>
  <si>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</si>
  <si>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</si>
  <si>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</si>
  <si>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</si>
  <si>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</si>
  <si>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</si>
  <si>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</si>
  <si>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</si>
  <si>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</si>
  <si>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</si>
  <si>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</si>
  <si>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</si>
  <si>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</si>
  <si>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</si>
  <si>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</si>
  <si>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</si>
  <si>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</si>
  <si>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</si>
  <si>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</si>
  <si>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</si>
  <si>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</si>
  <si>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</si>
  <si>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</si>
  <si>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</si>
  <si>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</si>
  <si>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</si>
  <si>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</si>
  <si>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</si>
  <si>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</si>
  <si>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</si>
  <si>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</si>
  <si>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</si>
  <si>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</si>
  <si>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</si>
  <si>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</si>
  <si>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</si>
  <si>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</si>
  <si>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</si>
  <si>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</si>
  <si>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</si>
  <si>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</si>
  <si>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</si>
  <si>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</si>
  <si>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</si>
  <si>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</si>
  <si>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</si>
  <si>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</si>
  <si>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</si>
  <si>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</si>
  <si>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</si>
  <si>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</si>
  <si>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</si>
  <si>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</si>
  <si>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</si>
  <si>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</si>
  <si>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</si>
  <si>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</si>
  <si>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</si>
  <si>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</si>
  <si>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</si>
  <si>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</si>
  <si>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</si>
  <si>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</si>
  <si>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</si>
  <si>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</si>
  <si>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</si>
  <si>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</si>
  <si>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</si>
  <si>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</si>
  <si>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</si>
  <si>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</si>
  <si>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</si>
  <si>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</si>
  <si>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</si>
  <si>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</si>
  <si>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</si>
  <si>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</si>
  <si>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</si>
  <si>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</si>
  <si>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</si>
  <si>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</si>
  <si>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</si>
  <si>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</si>
  <si>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</si>
  <si>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</si>
  <si>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</si>
  <si>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</si>
  <si>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</si>
  <si>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</si>
  <si>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</si>
  <si>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</si>
  <si>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</si>
  <si>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</si>
  <si>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</si>
  <si>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</si>
  <si>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</si>
  <si>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</si>
  <si>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</si>
  <si>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</si>
  <si>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</si>
  <si>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</si>
  <si>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</si>
  <si>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</si>
  <si>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</si>
  <si>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</si>
  <si>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</si>
  <si>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</si>
  <si>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</si>
  <si>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</si>
  <si>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</si>
  <si>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</si>
  <si>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</si>
  <si>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</si>
  <si>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</si>
  <si>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</si>
  <si>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</si>
  <si>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</si>
  <si>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</si>
  <si>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</si>
  <si>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</si>
  <si>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</si>
  <si>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</si>
  <si>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</si>
  <si>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</si>
  <si>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</si>
  <si>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</si>
  <si>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</si>
  <si>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</si>
  <si>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</si>
  <si>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</si>
  <si>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</si>
  <si>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</si>
  <si>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</si>
  <si>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</si>
  <si>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</si>
  <si>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</si>
  <si>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</si>
  <si>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</si>
  <si>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</si>
  <si>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</si>
  <si>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</si>
  <si>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</si>
  <si>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</si>
  <si>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</si>
  <si>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</si>
  <si>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</si>
  <si>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</si>
  <si>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</si>
  <si>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</si>
  <si>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</si>
  <si>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</si>
  <si>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</si>
  <si>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</si>
  <si>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</si>
  <si>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</si>
  <si>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</si>
  <si>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</si>
  <si>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</si>
  <si>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</si>
  <si>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</si>
  <si>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</si>
  <si>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</si>
  <si>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</si>
  <si>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</si>
  <si>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</si>
  <si>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</si>
  <si>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</si>
  <si>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</si>
  <si>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</si>
  <si>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</si>
  <si>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</si>
  <si>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</si>
  <si>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</si>
  <si>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</si>
  <si>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</si>
  <si>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</si>
  <si>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</si>
  <si>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</si>
  <si>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</si>
  <si>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</si>
  <si>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</si>
  <si>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</si>
  <si>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</si>
  <si>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</si>
  <si>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</si>
  <si>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</si>
  <si>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</si>
  <si>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</si>
  <si>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</si>
  <si>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</si>
  <si>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</si>
  <si>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</si>
  <si>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</si>
  <si>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</si>
  <si>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</si>
  <si>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</si>
  <si>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</si>
  <si>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</si>
  <si>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</si>
  <si>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</si>
  <si>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</si>
  <si>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</si>
  <si>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</si>
  <si>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</si>
  <si>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</si>
  <si>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</si>
  <si>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</si>
  <si>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</si>
  <si>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</si>
  <si>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</si>
  <si>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</si>
  <si>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</si>
  <si>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</si>
  <si>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</si>
  <si>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</si>
  <si>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</si>
  <si>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</si>
  <si>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</si>
  <si>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</si>
  <si>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</si>
  <si>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</si>
  <si>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</si>
  <si>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</si>
  <si>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</si>
  <si>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</si>
  <si>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</si>
  <si>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</si>
  <si>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</si>
  <si>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</si>
  <si>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</si>
  <si>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</si>
  <si>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</si>
  <si>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</si>
  <si>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</si>
  <si>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</si>
  <si>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</si>
  <si>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</si>
  <si>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</si>
  <si>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</si>
  <si>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</si>
  <si>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</si>
  <si>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</si>
  <si>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</si>
  <si>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</si>
  <si>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</si>
  <si>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</si>
  <si>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</si>
  <si>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</si>
  <si>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</si>
  <si>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</si>
  <si>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</si>
  <si>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</si>
  <si>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</si>
  <si>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</si>
  <si>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</si>
  <si>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</si>
  <si>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</si>
  <si>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</si>
  <si>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</si>
  <si>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</si>
  <si>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</si>
  <si>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</si>
  <si>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</si>
  <si>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</si>
  <si>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</si>
  <si>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</si>
  <si>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</si>
  <si>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</si>
  <si>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</si>
  <si>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</si>
  <si>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</si>
  <si>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</si>
  <si>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</si>
  <si>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</si>
  <si>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</si>
  <si>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</si>
  <si>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</si>
  <si>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</si>
  <si>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</si>
  <si>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</si>
  <si>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</si>
  <si>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</si>
  <si>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</si>
  <si>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</si>
  <si>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</si>
  <si>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</si>
  <si>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</si>
  <si>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</si>
  <si>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</si>
  <si>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</si>
  <si>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</si>
  <si>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</si>
  <si>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</si>
  <si>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</si>
  <si>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</si>
  <si>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</si>
  <si>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</si>
  <si>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</si>
  <si>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</si>
  <si>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</si>
  <si>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</si>
  <si>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</si>
  <si>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</si>
  <si>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</si>
  <si>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</si>
  <si>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</si>
  <si>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</si>
  <si>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</si>
  <si>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</si>
  <si>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</si>
  <si>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</si>
  <si>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</si>
  <si>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</si>
  <si>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</si>
  <si>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</si>
  <si>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</si>
  <si>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</si>
  <si>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</si>
  <si>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</si>
  <si>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</si>
  <si>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</si>
  <si>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</si>
  <si>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</si>
  <si>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</si>
  <si>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</si>
  <si>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</si>
  <si>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</si>
  <si>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</si>
  <si>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</si>
  <si>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</si>
  <si>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</si>
  <si>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</si>
  <si>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</si>
  <si>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</si>
  <si>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</si>
  <si>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</si>
  <si>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</si>
  <si>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</si>
  <si>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</si>
  <si>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</si>
  <si>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</si>
  <si>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</si>
  <si>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</si>
  <si>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</si>
  <si>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</si>
  <si>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</si>
  <si>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</si>
  <si>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</si>
  <si>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</si>
  <si>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</si>
  <si>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</si>
  <si>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</si>
  <si>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</si>
  <si>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</si>
  <si>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</si>
  <si>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</si>
  <si>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</si>
  <si>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</si>
  <si>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</si>
  <si>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</si>
  <si>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</si>
  <si>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</si>
  <si>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</si>
  <si>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</si>
  <si>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</si>
  <si>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</si>
  <si>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</si>
  <si>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</si>
  <si>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</si>
  <si>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</si>
  <si>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</si>
  <si>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</si>
  <si>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</si>
  <si>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</si>
  <si>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</si>
  <si>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</si>
  <si>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</si>
  <si>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</si>
  <si>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</si>
  <si>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</si>
  <si>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</si>
  <si>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</si>
  <si>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</si>
  <si>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</si>
  <si>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</si>
  <si>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</si>
  <si>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</si>
  <si>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</si>
  <si>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</si>
  <si>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</si>
  <si>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</si>
  <si>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</si>
  <si>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</si>
  <si>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</si>
  <si>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</si>
  <si>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</si>
  <si>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</si>
  <si>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</si>
  <si>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</si>
  <si>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</si>
  <si>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</si>
  <si>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</si>
  <si>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</si>
  <si>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</si>
  <si>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</si>
  <si>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</si>
  <si>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</si>
  <si>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</si>
  <si>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</si>
  <si>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</si>
  <si>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</si>
  <si>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</si>
  <si>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</si>
  <si>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</si>
  <si>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</si>
  <si>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</si>
  <si>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</si>
  <si>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</si>
  <si>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</si>
  <si>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</si>
  <si>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</si>
  <si>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</si>
  <si>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</si>
  <si>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</si>
  <si>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</si>
  <si>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</si>
  <si>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</si>
  <si>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</si>
  <si>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</si>
  <si>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</si>
  <si>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</si>
  <si>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</si>
  <si>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</si>
  <si>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</si>
  <si>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</si>
  <si>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</si>
  <si>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</si>
  <si>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</si>
  <si>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</si>
  <si>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</si>
  <si>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</si>
  <si>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</si>
  <si>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</si>
  <si>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</si>
  <si>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</si>
  <si>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</si>
  <si>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</si>
  <si>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</si>
  <si>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</si>
  <si>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</si>
  <si>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</si>
  <si>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</si>
  <si>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</si>
  <si>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</si>
  <si>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</si>
  <si>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</si>
  <si>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</si>
  <si>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</si>
  <si>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</si>
  <si>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</si>
  <si>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</si>
  <si>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</si>
  <si>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</si>
  <si>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</si>
  <si>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</si>
  <si>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</si>
  <si>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</si>
  <si>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</si>
  <si>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</si>
  <si>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</si>
  <si>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</si>
  <si>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</si>
  <si>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</si>
  <si>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</si>
  <si>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</si>
  <si>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</si>
  <si>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</si>
  <si>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</si>
  <si>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</si>
  <si>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</si>
  <si>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</si>
  <si>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</si>
  <si>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</si>
  <si>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</si>
  <si>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</si>
  <si>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</si>
  <si>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</si>
  <si>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</si>
  <si>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</si>
  <si>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</si>
  <si>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</si>
  <si>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</si>
  <si>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</si>
  <si>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</si>
  <si>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</si>
  <si>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</si>
  <si>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</si>
  <si>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</si>
  <si>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</si>
  <si>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</si>
  <si>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</si>
  <si>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</si>
  <si>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</si>
  <si>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</si>
  <si>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</si>
  <si>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</si>
  <si>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</si>
  <si>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</si>
  <si>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</si>
  <si>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</si>
  <si>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</si>
  <si>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</si>
  <si>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</si>
  <si>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</si>
  <si>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</si>
  <si>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</si>
  <si>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</si>
  <si>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</si>
  <si>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</si>
  <si>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</si>
  <si>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</si>
  <si>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</si>
  <si>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</si>
  <si>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</si>
  <si>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</si>
  <si>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</si>
  <si>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</si>
  <si>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</si>
  <si>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</si>
  <si>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</si>
  <si>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</si>
  <si>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</si>
  <si>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</si>
  <si>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</si>
  <si>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</si>
  <si>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</si>
  <si>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</si>
  <si>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</si>
  <si>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</si>
  <si>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</si>
  <si>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</si>
  <si>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</si>
  <si>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</si>
  <si>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</si>
  <si>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</si>
  <si>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</si>
  <si>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</si>
  <si>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</si>
  <si>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</si>
  <si>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</si>
  <si>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</si>
  <si>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</si>
  <si>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</si>
  <si>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</si>
  <si>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</si>
  <si>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</si>
  <si>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</si>
  <si>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</si>
  <si>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</si>
  <si>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</si>
  <si>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</si>
  <si>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</si>
  <si>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</si>
  <si>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</si>
  <si>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</si>
  <si>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</si>
  <si>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</si>
  <si>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</si>
  <si>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</si>
  <si>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</si>
  <si>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</si>
  <si>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</si>
  <si>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</si>
  <si>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</si>
  <si>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</si>
  <si>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</si>
  <si>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</si>
  <si>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</si>
  <si>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</si>
  <si>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</si>
  <si>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</si>
  <si>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</si>
  <si>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</si>
  <si>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</si>
  <si>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</si>
  <si>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</si>
  <si>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</si>
  <si>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</si>
  <si>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</si>
  <si>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</si>
  <si>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</si>
  <si>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</si>
  <si>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</si>
  <si>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</si>
  <si>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</si>
  <si>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</si>
  <si>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</si>
  <si>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</si>
  <si>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</si>
  <si>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</si>
  <si>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</si>
  <si>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</si>
  <si>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</si>
  <si>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</si>
  <si>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</si>
  <si>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</si>
  <si>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</si>
  <si>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</si>
  <si>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</si>
  <si>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</si>
  <si>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</si>
  <si>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</si>
  <si>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</si>
  <si>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</si>
  <si>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</si>
  <si>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</si>
  <si>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</si>
  <si>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</si>
  <si>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</si>
  <si>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</si>
  <si>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</si>
  <si>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</si>
  <si>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</si>
  <si>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</si>
  <si>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</si>
  <si>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</si>
  <si>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</si>
  <si>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</si>
  <si>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</si>
  <si>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</si>
  <si>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</si>
  <si>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</si>
  <si>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</si>
  <si>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</si>
  <si>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</si>
  <si>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</si>
  <si>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</si>
  <si>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</si>
  <si>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</si>
  <si>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</si>
  <si>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</si>
  <si>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</si>
  <si>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</si>
  <si>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</si>
  <si>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</si>
  <si>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</si>
  <si>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</si>
  <si>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</si>
  <si>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</si>
  <si>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</si>
  <si>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</si>
  <si>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</si>
  <si>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</si>
  <si>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</si>
  <si>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</si>
  <si>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</si>
  <si>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</si>
  <si>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</si>
  <si>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</si>
  <si>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</si>
  <si>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</si>
  <si>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</si>
  <si>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</si>
  <si>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</si>
  <si>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</si>
  <si>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</si>
  <si>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</si>
  <si>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</si>
  <si>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</si>
  <si>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</si>
  <si>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</si>
  <si>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</si>
  <si>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</si>
  <si>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</si>
  <si>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</si>
  <si>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</si>
  <si>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</si>
  <si>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</si>
  <si>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</si>
  <si>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</si>
  <si>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</si>
  <si>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</si>
  <si>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</si>
  <si>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</si>
  <si>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</si>
  <si>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</si>
  <si>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</si>
  <si>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</si>
  <si>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</si>
  <si>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</si>
  <si>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</si>
  <si>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</si>
  <si>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</si>
  <si>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</si>
  <si>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</si>
  <si>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</si>
  <si>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</si>
  <si>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</si>
  <si>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</si>
  <si>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</si>
  <si>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</si>
  <si>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</si>
  <si>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</si>
  <si>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</si>
  <si>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</si>
  <si>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</si>
  <si>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</si>
  <si>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</si>
  <si>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</si>
  <si>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</si>
  <si>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</si>
  <si>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</si>
  <si>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</si>
  <si>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</si>
  <si>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</si>
  <si>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</si>
  <si>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</si>
  <si>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</si>
  <si>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</si>
  <si>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</si>
  <si>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</si>
  <si>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</si>
  <si>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</si>
  <si>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</si>
  <si>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</si>
  <si>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</si>
  <si>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</si>
  <si>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</si>
  <si>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</si>
  <si>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</si>
  <si>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</si>
  <si>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</si>
  <si>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</si>
  <si>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</si>
  <si>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</si>
  <si>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</si>
  <si>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</si>
  <si>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</si>
  <si>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</si>
  <si>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</si>
  <si>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</si>
  <si>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</si>
  <si>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</si>
  <si>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</si>
  <si>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</si>
  <si>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</si>
  <si>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</si>
  <si>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</si>
  <si>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</si>
  <si>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</si>
  <si>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</si>
  <si>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</si>
  <si>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</si>
  <si>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</si>
  <si>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</si>
  <si>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</si>
  <si>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</si>
  <si>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</si>
  <si>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</si>
  <si>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</si>
  <si>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</si>
  <si>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</si>
  <si>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</si>
  <si>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</si>
  <si>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</si>
  <si>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</si>
  <si>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</si>
  <si>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</si>
  <si>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</si>
  <si>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</si>
  <si>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</si>
  <si>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</si>
  <si>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</si>
  <si>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</si>
  <si>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</si>
  <si>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</si>
  <si>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</si>
  <si>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</si>
  <si>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</si>
  <si>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</si>
  <si>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</si>
  <si>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</si>
  <si>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</si>
  <si>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</si>
  <si>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</si>
  <si>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</si>
  <si>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</si>
  <si>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</si>
  <si>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</si>
  <si>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</si>
  <si>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</si>
  <si>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</si>
  <si>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</si>
  <si>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</si>
  <si>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</si>
  <si>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</si>
  <si>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</si>
  <si>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</si>
  <si>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</si>
  <si>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</si>
  <si>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</si>
  <si>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</si>
  <si>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</si>
  <si>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</si>
  <si>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</si>
  <si>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</si>
  <si>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</si>
  <si>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</si>
  <si>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</si>
  <si>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</si>
  <si>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</si>
  <si>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</si>
  <si>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</si>
  <si>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</si>
  <si>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</si>
  <si>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</si>
  <si>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</si>
  <si>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</si>
  <si>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</si>
  <si>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</si>
  <si>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</si>
  <si>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</si>
  <si>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</si>
  <si>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</si>
  <si>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</si>
  <si>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</si>
  <si>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</si>
  <si>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</si>
  <si>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</si>
  <si>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</si>
  <si>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</si>
  <si>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</si>
  <si>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</si>
  <si>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</si>
  <si>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</si>
  <si>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</si>
  <si>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</si>
  <si>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</si>
  <si>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</si>
  <si>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</si>
  <si>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</si>
  <si>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</si>
  <si>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</si>
  <si>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</si>
  <si>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</si>
  <si>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</si>
  <si>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</si>
  <si>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</si>
  <si>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</si>
  <si>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</si>
  <si>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</si>
  <si>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</si>
  <si>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</si>
  <si>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</si>
  <si>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</si>
  <si>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</si>
  <si>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</si>
  <si>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</si>
  <si>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</si>
  <si>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</si>
  <si>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</si>
  <si>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</si>
  <si>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</si>
  <si>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</si>
  <si>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</si>
  <si>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</si>
  <si>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</si>
  <si>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</si>
  <si>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</si>
  <si>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</si>
  <si>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</si>
  <si>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</si>
  <si>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</si>
  <si>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</si>
  <si>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</si>
  <si>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</si>
  <si>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</si>
  <si>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</si>
  <si>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</si>
  <si>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</si>
  <si>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</si>
  <si>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</si>
  <si>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</si>
  <si>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</si>
  <si>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</si>
  <si>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</si>
  <si>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</si>
  <si>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</si>
  <si>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</si>
  <si>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</si>
  <si>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</si>
  <si>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</si>
  <si>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</si>
  <si>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</si>
  <si>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</si>
  <si>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</si>
  <si>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</si>
  <si>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</si>
  <si>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</si>
  <si>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</si>
  <si>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</si>
  <si>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</si>
  <si>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</si>
  <si>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</si>
  <si>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</si>
  <si>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</si>
  <si>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</si>
  <si>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</si>
  <si>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</si>
  <si>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</si>
  <si>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</si>
  <si>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</si>
  <si>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</si>
  <si>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</si>
  <si>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</si>
  <si>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</si>
  <si>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</si>
  <si>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</si>
  <si>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</si>
  <si>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</si>
  <si>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</si>
  <si>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</si>
  <si>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</si>
  <si>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</si>
  <si>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</si>
  <si>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</si>
  <si>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</si>
  <si>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</si>
  <si>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</si>
  <si>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</si>
  <si>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</si>
  <si>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</si>
  <si>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</si>
  <si>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</si>
  <si>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</si>
  <si>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</si>
  <si>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</si>
  <si>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</si>
  <si>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</si>
  <si>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</si>
  <si>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</si>
  <si>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</si>
  <si>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</si>
  <si>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</si>
  <si>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</si>
  <si>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</si>
  <si>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</si>
  <si>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</si>
  <si>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</si>
  <si>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</si>
  <si>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</si>
  <si>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</si>
  <si>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</si>
  <si>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</si>
  <si>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</si>
  <si>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</si>
  <si>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</si>
  <si>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</si>
  <si>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</si>
  <si>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</si>
  <si>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</si>
  <si>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</si>
  <si>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</si>
  <si>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</si>
  <si>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</si>
  <si>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</si>
  <si>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</si>
  <si>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</si>
  <si>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</si>
  <si>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</si>
  <si>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</si>
  <si>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</si>
  <si>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</si>
  <si>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</si>
  <si>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</si>
  <si>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</si>
  <si>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</si>
  <si>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</si>
  <si>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</si>
  <si>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</si>
  <si>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</si>
  <si>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</si>
  <si>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</si>
  <si>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</si>
  <si>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</si>
  <si>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</si>
  <si>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</si>
  <si>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</si>
  <si>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</si>
  <si>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</si>
  <si>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</si>
  <si>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</si>
  <si>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</si>
  <si>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</si>
  <si>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</si>
  <si>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</si>
  <si>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</si>
  <si>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</si>
  <si>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</si>
  <si>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</si>
  <si>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</si>
  <si>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</si>
  <si>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</si>
  <si>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</si>
  <si>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</si>
  <si>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</si>
  <si>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</si>
  <si>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</si>
  <si>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</si>
  <si>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</si>
  <si>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</si>
  <si>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</si>
  <si>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</si>
  <si>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</si>
  <si>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</si>
  <si>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</si>
  <si>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</si>
  <si>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</si>
  <si>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</si>
  <si>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</si>
  <si>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</si>
  <si>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</si>
  <si>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</si>
  <si>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</si>
  <si>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</si>
  <si>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</si>
  <si>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</si>
  <si>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</si>
  <si>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</si>
  <si>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</si>
  <si>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</si>
  <si>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</si>
  <si>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</si>
  <si>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</si>
  <si>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</si>
  <si>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</si>
  <si>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</si>
  <si>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</si>
  <si>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</si>
  <si>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</si>
  <si>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</si>
  <si>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</si>
  <si>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</si>
  <si>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</si>
  <si>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</si>
  <si>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</si>
  <si>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</si>
  <si>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</si>
  <si>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</si>
  <si>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</si>
  <si>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</si>
  <si>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</si>
  <si>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</si>
  <si>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</si>
  <si>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</si>
  <si>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</si>
  <si>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</si>
  <si>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</si>
  <si>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</si>
  <si>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</si>
  <si>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</si>
  <si>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</si>
  <si>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</si>
  <si>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</si>
  <si>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</si>
  <si>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</si>
  <si>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</si>
  <si>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</si>
  <si>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</si>
  <si>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</si>
  <si>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</si>
  <si>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</si>
  <si>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</si>
  <si>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</si>
  <si>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</si>
  <si>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</si>
  <si>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</si>
  <si>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</si>
  <si>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</si>
  <si>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</si>
  <si>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</si>
  <si>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</si>
  <si>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</si>
  <si>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</si>
  <si>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</si>
  <si>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</si>
  <si>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</si>
  <si>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</si>
  <si>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</si>
  <si>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</si>
  <si>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</si>
  <si>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</si>
  <si>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</si>
  <si>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</si>
  <si>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</si>
  <si>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</si>
  <si>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</si>
  <si>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</si>
  <si>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</si>
  <si>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</si>
  <si>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</si>
  <si>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</si>
  <si>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</si>
  <si>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</si>
  <si>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</si>
  <si>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</si>
  <si>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</si>
  <si>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</si>
  <si>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</si>
  <si>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</si>
  <si>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</si>
  <si>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</si>
  <si>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</si>
  <si>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</si>
  <si>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</si>
  <si>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</si>
  <si>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</si>
  <si>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</si>
  <si>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</si>
  <si>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</si>
  <si>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</si>
  <si>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</si>
  <si>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</si>
  <si>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</si>
  <si>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</si>
  <si>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</si>
  <si>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</si>
  <si>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</si>
  <si>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</si>
  <si>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</si>
  <si>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</si>
  <si>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</si>
  <si>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</si>
  <si>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</si>
  <si>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</si>
  <si>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</si>
  <si>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</si>
  <si>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</si>
  <si>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</si>
  <si>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</si>
  <si>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</si>
  <si>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</si>
  <si>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</si>
  <si>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</si>
  <si>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</si>
  <si>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</si>
  <si>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</si>
  <si>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</si>
  <si>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</si>
  <si>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</si>
  <si>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</si>
  <si>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</si>
  <si>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</si>
  <si>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</si>
  <si>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</si>
  <si>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</si>
  <si>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</si>
  <si>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</si>
  <si>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</si>
  <si>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</si>
  <si>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</si>
  <si>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</si>
  <si>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</si>
  <si>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</si>
  <si>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</si>
  <si>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</si>
  <si>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</si>
  <si>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</si>
  <si>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</si>
  <si>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</si>
  <si>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</si>
  <si>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</si>
  <si>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</si>
  <si>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</si>
  <si>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</si>
  <si>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</si>
  <si>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</si>
  <si>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</si>
  <si>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</si>
  <si>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</si>
  <si>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</si>
  <si>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</si>
  <si>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</si>
  <si>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</si>
  <si>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</si>
  <si>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</si>
  <si>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</si>
  <si>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</si>
  <si>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</si>
  <si>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</si>
  <si>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</si>
  <si>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</si>
  <si>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</si>
  <si>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</si>
  <si>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</si>
  <si>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</si>
  <si>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</si>
  <si>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</si>
  <si>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</si>
  <si>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</si>
  <si>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</si>
  <si>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</si>
  <si>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</si>
  <si>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</si>
  <si>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</si>
  <si>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</si>
  <si>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</si>
  <si>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</si>
  <si>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</si>
  <si>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</si>
  <si>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</si>
  <si>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</si>
  <si>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</si>
  <si>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</si>
  <si>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</si>
  <si>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</si>
  <si>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</si>
  <si>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</si>
  <si>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</si>
  <si>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</si>
  <si>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</si>
  <si>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</si>
  <si>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</si>
  <si>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</si>
  <si>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</si>
  <si>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</si>
  <si>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</si>
  <si>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</si>
  <si>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</si>
  <si>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</si>
  <si>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</si>
  <si>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</si>
  <si>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</si>
  <si>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</si>
  <si>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</si>
  <si>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</si>
  <si>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</si>
  <si>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</si>
  <si>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</si>
  <si>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</si>
  <si>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</si>
  <si>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</si>
  <si>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</si>
  <si>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</si>
  <si>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</si>
  <si>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</si>
  <si>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</si>
  <si>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</si>
  <si>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</si>
  <si>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</si>
  <si>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</si>
  <si>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</si>
  <si>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</si>
  <si>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</si>
  <si>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</si>
  <si>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</si>
  <si>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</si>
  <si>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</si>
  <si>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</si>
  <si>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</si>
  <si>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</si>
  <si>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</si>
  <si>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</si>
  <si>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</si>
  <si>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</si>
  <si>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</si>
  <si>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</si>
  <si>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</si>
  <si>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</si>
  <si>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</si>
  <si>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</si>
  <si>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</si>
  <si>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</si>
  <si>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</si>
  <si>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</si>
  <si>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</si>
  <si>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</si>
  <si>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</si>
  <si>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</si>
  <si>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</si>
  <si>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</si>
  <si>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</si>
  <si>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</si>
  <si>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</si>
  <si>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</si>
  <si>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</si>
  <si>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</si>
  <si>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</si>
  <si>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</si>
  <si>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</si>
  <si>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</si>
  <si>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</si>
  <si>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</si>
  <si>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</si>
  <si>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</si>
  <si>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</si>
  <si>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</si>
  <si>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</si>
  <si>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</si>
  <si>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</si>
  <si>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</si>
  <si>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</si>
  <si>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</si>
  <si>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</si>
  <si>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</si>
  <si>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</si>
  <si>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</si>
  <si>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</si>
  <si>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</si>
  <si>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</si>
  <si>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</si>
  <si>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</si>
  <si>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</si>
  <si>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</si>
  <si>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</si>
  <si>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</si>
  <si>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</si>
  <si>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</si>
  <si>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</si>
  <si>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</si>
  <si>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</si>
  <si>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</si>
  <si>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</si>
  <si>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</si>
  <si>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</si>
  <si>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</si>
  <si>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</si>
  <si>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</si>
  <si>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</si>
  <si>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</si>
  <si>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</si>
  <si>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</si>
  <si>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</si>
  <si>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</si>
  <si>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</si>
  <si>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</si>
  <si>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</si>
  <si>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</si>
  <si>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</si>
  <si>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</si>
  <si>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</si>
  <si>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</si>
  <si>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</si>
  <si>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</si>
  <si>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</si>
  <si>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</si>
  <si>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</si>
  <si>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</si>
  <si>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</si>
  <si>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</si>
  <si>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</si>
  <si>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</si>
  <si>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</si>
  <si>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</si>
  <si>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</si>
  <si>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</si>
  <si>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</si>
  <si>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</si>
  <si>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</si>
  <si>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</si>
  <si>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</si>
  <si>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</si>
  <si>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</si>
  <si>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</si>
  <si>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</si>
  <si>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</si>
  <si>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</si>
  <si>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</si>
  <si>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</si>
  <si>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</si>
  <si>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</si>
  <si>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</si>
  <si>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</si>
  <si>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</si>
  <si>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</si>
  <si>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</si>
  <si>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</si>
  <si>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</si>
  <si>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</si>
  <si>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</si>
  <si>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</si>
  <si>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</si>
  <si>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</si>
  <si>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</si>
  <si>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</si>
  <si>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</si>
  <si>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</si>
  <si>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</si>
  <si>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</si>
  <si>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</si>
  <si>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</si>
  <si>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</si>
  <si>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</si>
  <si>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</si>
  <si>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</si>
  <si>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</si>
  <si>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</si>
  <si>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</si>
  <si>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</si>
  <si>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</si>
  <si>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</si>
  <si>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</si>
  <si>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</si>
  <si>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</si>
  <si>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</si>
  <si>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</si>
  <si>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</si>
  <si>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</si>
  <si>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</si>
  <si>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</si>
  <si>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</si>
  <si>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</si>
  <si>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</si>
  <si>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</si>
  <si>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</si>
  <si>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</si>
  <si>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</si>
  <si>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</si>
  <si>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</si>
  <si>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</si>
  <si>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</si>
  <si>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</si>
  <si>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</si>
  <si>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</si>
  <si>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</si>
  <si>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</si>
  <si>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</si>
  <si>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</si>
  <si>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</si>
  <si>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</si>
  <si>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</si>
  <si>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</si>
  <si>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</si>
  <si>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</si>
  <si>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</si>
  <si>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</si>
  <si>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</si>
  <si>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</si>
  <si>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</si>
  <si>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</si>
  <si>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</si>
  <si>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</si>
  <si>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</si>
  <si>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</si>
  <si>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</si>
  <si>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</si>
  <si>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</si>
  <si>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</si>
  <si>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</si>
  <si>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</si>
  <si>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</si>
  <si>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</si>
  <si>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</si>
  <si>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</si>
  <si>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</si>
  <si>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</si>
  <si>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</si>
  <si>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</si>
  <si>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</si>
  <si>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</si>
  <si>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</si>
  <si>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</si>
  <si>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</si>
  <si>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</si>
  <si>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</si>
  <si>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</si>
  <si>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</si>
  <si>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</si>
  <si>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</si>
  <si>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</si>
  <si>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</si>
  <si>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</si>
  <si>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</si>
  <si>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</si>
  <si>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</si>
  <si>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</si>
  <si>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</si>
  <si>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</si>
  <si>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</si>
  <si>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</si>
  <si>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</si>
  <si>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</si>
  <si>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</si>
  <si>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</si>
  <si>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</si>
  <si>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</si>
  <si>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</si>
  <si>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</si>
  <si>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</si>
  <si>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</si>
  <si>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</si>
  <si>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</si>
  <si>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</si>
  <si>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</si>
  <si>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</si>
  <si>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</si>
  <si>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</si>
  <si>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</si>
  <si>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</si>
  <si>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</si>
  <si>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</si>
  <si>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</si>
  <si>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</si>
  <si>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</si>
  <si>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</si>
  <si>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</si>
  <si>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</si>
  <si>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</si>
  <si>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</si>
  <si>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</si>
  <si>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</si>
  <si>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</si>
  <si>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</si>
  <si>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</si>
  <si>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</si>
  <si>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</si>
  <si>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</si>
  <si>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</si>
  <si>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</si>
  <si>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</si>
  <si>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</si>
  <si>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</si>
  <si>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</si>
  <si>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</si>
  <si>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</si>
  <si>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</si>
  <si>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</si>
  <si>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</si>
  <si>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</si>
  <si>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</si>
  <si>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</si>
  <si>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</si>
  <si>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</si>
  <si>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</si>
  <si>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</si>
  <si>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</si>
  <si>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</si>
  <si>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</si>
  <si>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</si>
  <si>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</si>
  <si>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</si>
  <si>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</si>
  <si>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</si>
  <si>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</si>
  <si>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</si>
  <si>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</si>
  <si>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</si>
  <si>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</si>
  <si>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</si>
  <si>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</si>
  <si>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</si>
  <si>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</si>
  <si>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</si>
  <si>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</si>
  <si>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</si>
  <si>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</si>
  <si>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</si>
  <si>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</si>
  <si>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</si>
  <si>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</si>
  <si>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</si>
  <si>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</si>
  <si>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</si>
  <si>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</si>
  <si>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</si>
  <si>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</si>
  <si>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</si>
  <si>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</si>
  <si>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</si>
  <si>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</si>
  <si>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</si>
  <si>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</si>
  <si>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</si>
  <si>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</si>
  <si>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</si>
  <si>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</si>
  <si>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</si>
  <si>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</si>
  <si>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</si>
  <si>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</si>
  <si>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</si>
  <si>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</si>
  <si>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</si>
  <si>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</si>
  <si>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</si>
  <si>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</si>
  <si>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</si>
  <si>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</si>
  <si>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</si>
  <si>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</si>
  <si>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</si>
  <si>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</si>
  <si>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</si>
  <si>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</si>
  <si>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</si>
  <si>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</si>
  <si>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</si>
  <si>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</si>
  <si>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</si>
  <si>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</si>
  <si>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</si>
  <si>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</si>
  <si>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</si>
  <si>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</si>
  <si>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</si>
  <si>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</si>
  <si>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</si>
  <si>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</si>
  <si>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</si>
  <si>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</si>
  <si>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</si>
  <si>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</si>
  <si>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</si>
  <si>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</si>
  <si>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</si>
  <si>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</si>
  <si>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</si>
  <si>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</si>
  <si>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</si>
  <si>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</si>
  <si>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</si>
  <si>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</si>
  <si>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</si>
  <si>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</si>
  <si>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</si>
  <si>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</si>
  <si>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</si>
  <si>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</si>
  <si>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</si>
  <si>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</si>
  <si>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</si>
  <si>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</si>
  <si>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</si>
  <si>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</si>
  <si>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</si>
  <si>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</si>
  <si>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</si>
  <si>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</si>
  <si>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</si>
  <si>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</si>
  <si>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</si>
  <si>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</si>
  <si>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</si>
  <si>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</si>
  <si>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</si>
  <si>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</si>
  <si>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</si>
  <si>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</si>
  <si>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</si>
  <si>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</si>
  <si>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</si>
  <si>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</si>
  <si>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</si>
  <si>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</si>
  <si>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</si>
  <si>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</si>
  <si>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</si>
  <si>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</si>
  <si>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</si>
  <si>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</si>
  <si>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</si>
  <si>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</si>
  <si>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</si>
  <si>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</si>
  <si>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</si>
  <si>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</si>
  <si>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</si>
  <si>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</si>
  <si>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</si>
  <si>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</si>
  <si>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</si>
  <si>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</si>
  <si>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</si>
  <si>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</si>
  <si>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</si>
  <si>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</si>
  <si>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</si>
  <si>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</si>
  <si>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</si>
  <si>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</si>
  <si>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</si>
  <si>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</si>
  <si>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</si>
  <si>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</si>
  <si>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</si>
  <si>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</si>
  <si>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</si>
  <si>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</si>
  <si>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</si>
  <si>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</si>
  <si>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</si>
  <si>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</si>
  <si>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</si>
  <si>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</si>
  <si>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</si>
  <si>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</si>
  <si>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</si>
  <si>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</si>
  <si>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</si>
  <si>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</si>
  <si>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</si>
  <si>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</si>
  <si>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</si>
  <si>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</si>
  <si>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</si>
  <si>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</si>
  <si>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</si>
  <si>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</si>
  <si>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</si>
  <si>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</si>
  <si>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</si>
  <si>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</si>
  <si>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</si>
  <si>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</si>
  <si>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</si>
  <si>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</si>
  <si>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</si>
  <si>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</si>
  <si>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</si>
  <si>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</si>
  <si>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</si>
  <si>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</si>
  <si>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</si>
  <si>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</si>
  <si>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</si>
  <si>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</si>
  <si>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</si>
  <si>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</si>
  <si>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</si>
  <si>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</si>
  <si>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</si>
  <si>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</si>
  <si>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</si>
  <si>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</si>
  <si>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</si>
  <si>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</si>
  <si>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</si>
  <si>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</si>
  <si>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</si>
  <si>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</si>
  <si>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</si>
  <si>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</si>
  <si>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</si>
  <si>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</si>
  <si>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</si>
  <si>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</si>
  <si>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</si>
  <si>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</si>
  <si>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</si>
  <si>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</si>
  <si>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</si>
  <si>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</si>
  <si>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</si>
  <si>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</si>
  <si>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</si>
  <si>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</si>
  <si>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</si>
  <si>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</si>
  <si>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</si>
  <si>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</si>
  <si>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</si>
  <si>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</si>
  <si>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</si>
  <si>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</si>
  <si>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</si>
  <si>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</si>
  <si>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</si>
  <si>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</si>
  <si>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</si>
  <si>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</si>
  <si>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</si>
  <si>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</si>
  <si>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</si>
  <si>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</si>
  <si>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</si>
  <si>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</si>
  <si>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</si>
  <si>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</si>
  <si>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</si>
  <si>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</si>
  <si>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</si>
  <si>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</si>
  <si>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</si>
  <si>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</si>
  <si>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</si>
  <si>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</si>
  <si>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</si>
  <si>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</si>
  <si>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</si>
  <si>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</si>
  <si>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</si>
  <si>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</si>
  <si>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</si>
  <si>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</si>
  <si>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</si>
  <si>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</si>
  <si>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</si>
  <si>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</si>
  <si>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</si>
  <si>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</si>
  <si>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</si>
  <si>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</si>
  <si>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</si>
  <si>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</si>
  <si>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</si>
  <si>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</si>
  <si>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</si>
  <si>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</si>
  <si>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</si>
  <si>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</si>
  <si>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</si>
  <si>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</si>
  <si>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</si>
  <si>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</si>
  <si>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</si>
  <si>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</si>
  <si>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</si>
  <si>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</si>
  <si>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</si>
  <si>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</si>
  <si>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</si>
  <si>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</si>
  <si>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</si>
  <si>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</si>
  <si>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</si>
  <si>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</si>
  <si>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</si>
  <si>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</si>
  <si>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</si>
  <si>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</si>
  <si>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</si>
  <si>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</si>
  <si>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</si>
  <si>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</si>
  <si>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</si>
  <si>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</si>
  <si>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</si>
  <si>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</si>
  <si>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</si>
  <si>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</si>
  <si>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</si>
  <si>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</si>
  <si>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</si>
  <si>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</si>
  <si>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</si>
  <si>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</si>
  <si>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</si>
  <si>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</si>
  <si>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</si>
  <si>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</si>
  <si>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</si>
  <si>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</si>
  <si>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</si>
  <si>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</si>
  <si>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</si>
  <si>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</si>
  <si>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</si>
  <si>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</si>
  <si>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</si>
  <si>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</si>
  <si>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</si>
  <si>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</si>
  <si>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</si>
  <si>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</si>
  <si>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</si>
  <si>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</si>
  <si>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</si>
  <si>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</si>
  <si>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</si>
  <si>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</si>
  <si>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</si>
  <si>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</si>
  <si>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</si>
  <si>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</si>
  <si>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</si>
  <si>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</si>
  <si>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</si>
  <si>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</si>
  <si>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</si>
  <si>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</si>
  <si>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</si>
  <si>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</si>
  <si>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</si>
  <si>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</si>
  <si>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</si>
  <si>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</si>
  <si>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</si>
  <si>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</si>
  <si>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</si>
  <si>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</si>
  <si>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</si>
  <si>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</si>
  <si>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</si>
  <si>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</si>
  <si>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</si>
  <si>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</si>
  <si>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</si>
  <si>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</si>
  <si>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</si>
  <si>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</si>
  <si>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</si>
  <si>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</si>
  <si>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</si>
  <si>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</si>
  <si>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</si>
  <si>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</si>
  <si>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</si>
  <si>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</si>
  <si>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</si>
  <si>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</si>
  <si>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</si>
  <si>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</si>
  <si>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</si>
  <si>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</si>
  <si>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</si>
  <si>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</si>
  <si>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</si>
  <si>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</si>
  <si>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</si>
  <si>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</si>
  <si>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</si>
  <si>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</si>
  <si>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</si>
  <si>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</si>
  <si>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</si>
  <si>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</si>
  <si>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</si>
  <si>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</si>
  <si>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</si>
  <si>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</si>
  <si>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</si>
  <si>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</si>
  <si>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</si>
  <si>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</si>
  <si>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</si>
  <si>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</si>
  <si>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</si>
  <si>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</si>
  <si>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</si>
  <si>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</si>
  <si>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</si>
  <si>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</si>
  <si>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</si>
  <si>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</si>
  <si>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</si>
  <si>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</si>
  <si>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</si>
  <si>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</si>
  <si>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</si>
  <si>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</si>
  <si>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</si>
  <si>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</si>
  <si>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</si>
  <si>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</si>
  <si>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</si>
  <si>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</si>
  <si>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</si>
  <si>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</si>
  <si>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</si>
  <si>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</si>
  <si>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</si>
  <si>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</si>
  <si>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</si>
  <si>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</si>
  <si>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</si>
  <si>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</si>
  <si>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</si>
  <si>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</si>
  <si>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</si>
  <si>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</si>
  <si>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</si>
  <si>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</si>
  <si>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</si>
  <si>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</si>
  <si>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</si>
  <si>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</si>
  <si>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</si>
  <si>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</si>
  <si>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</si>
  <si>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</si>
  <si>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</si>
  <si>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</si>
  <si>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</si>
  <si>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</si>
  <si>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</si>
  <si>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</si>
  <si>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</si>
  <si>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</si>
  <si>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</si>
  <si>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</si>
  <si>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</si>
  <si>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</si>
  <si>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</si>
  <si>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</si>
  <si>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</si>
  <si>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</si>
  <si>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</si>
  <si>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</si>
  <si>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</si>
  <si>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</si>
  <si>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</si>
  <si>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</si>
  <si>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</si>
  <si>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</si>
  <si>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</si>
  <si>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</si>
  <si>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</si>
  <si>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</si>
  <si>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</si>
  <si>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</si>
  <si>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</si>
  <si>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</si>
  <si>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</si>
  <si>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</si>
  <si>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</si>
  <si>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</si>
  <si>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</si>
  <si>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</si>
  <si>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</si>
  <si>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</si>
  <si>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</si>
  <si>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</si>
  <si>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</si>
  <si>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</si>
  <si>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</si>
  <si>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</si>
  <si>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</si>
  <si>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</si>
  <si>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</si>
  <si>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</si>
  <si>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</si>
  <si>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</si>
  <si>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</si>
  <si>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</si>
  <si>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</si>
  <si>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</si>
  <si>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</si>
  <si>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</si>
  <si>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</si>
  <si>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</si>
  <si>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</si>
  <si>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</si>
  <si>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</si>
  <si>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</si>
  <si>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</si>
  <si>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</si>
  <si>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</si>
  <si>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</si>
  <si>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</si>
  <si>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</si>
  <si>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</si>
  <si>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</si>
  <si>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</si>
  <si>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</si>
  <si>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</si>
  <si>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</si>
  <si>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</si>
  <si>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</si>
  <si>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</si>
  <si>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</si>
  <si>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</si>
  <si>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</si>
  <si>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</si>
  <si>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</si>
  <si>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</si>
  <si>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</si>
  <si>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</si>
  <si>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</si>
  <si>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</si>
  <si>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</si>
  <si>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</si>
  <si>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</si>
  <si>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</si>
  <si>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</si>
  <si>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</si>
  <si>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</si>
  <si>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</si>
  <si>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</si>
  <si>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</si>
  <si>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</si>
  <si>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</si>
  <si>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</si>
  <si>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</si>
  <si>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</si>
  <si>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</si>
  <si>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</si>
  <si>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</si>
  <si>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</si>
  <si>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</si>
  <si>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</si>
  <si>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</si>
  <si>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</si>
  <si>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</si>
  <si>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</si>
  <si>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</si>
  <si>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</si>
  <si>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</si>
  <si>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</si>
  <si>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</si>
  <si>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</si>
  <si>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</si>
  <si>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</si>
  <si>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</si>
  <si>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</si>
  <si>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</si>
  <si>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</si>
  <si>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</si>
  <si>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</si>
  <si>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</si>
  <si>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</si>
  <si>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</si>
  <si>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</si>
  <si>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</si>
  <si>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</si>
  <si>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</si>
  <si>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</si>
  <si>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</si>
  <si>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</si>
  <si>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</si>
  <si>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</si>
  <si>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</si>
  <si>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</si>
  <si>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</si>
  <si>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</si>
  <si>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</si>
  <si>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</si>
  <si>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</si>
  <si>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</si>
  <si>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</si>
  <si>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</si>
  <si>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</si>
  <si>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</si>
  <si>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</si>
  <si>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</si>
  <si>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</si>
  <si>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</si>
  <si>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</si>
  <si>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</si>
  <si>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</si>
  <si>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</si>
  <si>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</si>
  <si>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</si>
  <si>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</si>
  <si>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</si>
  <si>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</si>
  <si>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</si>
  <si>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</si>
  <si>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</si>
  <si>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</si>
  <si>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</si>
  <si>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</si>
  <si>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</si>
  <si>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</si>
  <si>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</si>
  <si>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</si>
  <si>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</si>
  <si>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</si>
  <si>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</si>
  <si>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</si>
  <si>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</si>
  <si>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</si>
  <si>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</si>
  <si>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</si>
  <si>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</si>
  <si>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</si>
  <si>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</si>
  <si>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</si>
  <si>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</si>
  <si>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</si>
  <si>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</si>
  <si>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</si>
  <si>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</si>
  <si>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</si>
  <si>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</si>
  <si>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</si>
  <si>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</si>
  <si>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</si>
  <si>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</si>
  <si>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</si>
  <si>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</si>
  <si>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</si>
  <si>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</si>
  <si>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</si>
  <si>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</si>
  <si>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</si>
  <si>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</si>
  <si>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</si>
  <si>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</si>
  <si>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</si>
  <si>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</si>
  <si>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</si>
  <si>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</si>
  <si>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</si>
  <si>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</si>
  <si>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</si>
  <si>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</si>
  <si>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</si>
  <si>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</si>
  <si>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</si>
  <si>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</si>
  <si>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</si>
  <si>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</si>
  <si>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</si>
  <si>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</si>
  <si>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</si>
  <si>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</si>
  <si>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</si>
  <si>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</si>
  <si>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</si>
  <si>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</si>
  <si>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</si>
  <si>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</si>
  <si>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</si>
  <si>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</si>
  <si>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</si>
  <si>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</si>
  <si>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</si>
  <si>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</si>
  <si>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</si>
  <si>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</si>
  <si>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</si>
  <si>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</si>
  <si>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</si>
  <si>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</si>
  <si>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</si>
  <si>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</si>
  <si>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</si>
  <si>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</si>
  <si>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</si>
  <si>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</si>
  <si>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</si>
  <si>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</si>
  <si>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</si>
  <si>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</si>
  <si>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</si>
  <si>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</si>
  <si>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</si>
  <si>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</si>
  <si>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</si>
  <si>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</si>
  <si>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</si>
  <si>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</si>
  <si>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</si>
  <si>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</si>
  <si>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</si>
  <si>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</si>
  <si>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</si>
  <si>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</si>
  <si>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</si>
  <si>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</si>
  <si>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</si>
  <si>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</si>
  <si>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</si>
  <si>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</si>
  <si>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</si>
  <si>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</si>
  <si>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</si>
  <si>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</si>
  <si>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</si>
  <si>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</si>
  <si>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</si>
  <si>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</si>
  <si>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</si>
  <si>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</si>
  <si>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</si>
  <si>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</si>
  <si>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</si>
  <si>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</si>
  <si>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</si>
  <si>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</si>
  <si>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</si>
  <si>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</si>
  <si>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</si>
  <si>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</si>
  <si>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</si>
  <si>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</si>
  <si>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</si>
  <si>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</si>
  <si>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</si>
  <si>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</si>
  <si>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</si>
  <si>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</si>
  <si>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</si>
  <si>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</si>
  <si>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</si>
  <si>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</si>
  <si>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</si>
  <si>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</si>
  <si>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</si>
  <si>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</si>
  <si>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</si>
  <si>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</si>
  <si>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</si>
  <si>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</si>
  <si>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</si>
  <si>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</si>
  <si>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</si>
  <si>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</si>
  <si>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</si>
  <si>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</si>
  <si>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</si>
  <si>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</si>
  <si>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</si>
  <si>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</si>
  <si>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</si>
  <si>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</si>
  <si>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</si>
  <si>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</si>
  <si>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</si>
  <si>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</si>
  <si>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</si>
  <si>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</si>
  <si>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</si>
  <si>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</si>
  <si>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</si>
  <si>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</si>
  <si>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</si>
  <si>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</si>
  <si>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</si>
  <si>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</si>
  <si>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</si>
  <si>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</si>
  <si>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</si>
  <si>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</si>
  <si>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</si>
  <si>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</si>
  <si>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</si>
  <si>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</si>
  <si>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</si>
  <si>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</si>
  <si>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</si>
  <si>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</si>
  <si>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</si>
  <si>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</si>
  <si>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</si>
  <si>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</si>
  <si>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</si>
  <si>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</si>
  <si>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</si>
  <si>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</si>
  <si>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</si>
  <si>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</si>
  <si>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</si>
  <si>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</si>
  <si>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</si>
  <si>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</si>
  <si>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</si>
  <si>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</si>
  <si>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</si>
  <si>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</si>
  <si>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</si>
  <si>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</si>
  <si>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</si>
  <si>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</si>
  <si>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</si>
  <si>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</si>
  <si>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</si>
  <si>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</si>
  <si>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</si>
  <si>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</si>
  <si>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</si>
  <si>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</si>
  <si>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</si>
  <si>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</si>
  <si>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</si>
  <si>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</si>
  <si>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</si>
  <si>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</si>
  <si>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</si>
  <si>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</si>
  <si>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</si>
  <si>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</si>
  <si>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</si>
  <si>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</si>
  <si>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</si>
  <si>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</si>
  <si>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</si>
  <si>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</si>
  <si>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</si>
  <si>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</si>
  <si>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</si>
  <si>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</si>
  <si>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</si>
  <si>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</si>
  <si>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</si>
  <si>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</si>
  <si>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</si>
  <si>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</si>
  <si>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</si>
  <si>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</si>
  <si>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</si>
  <si>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</si>
  <si>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</si>
  <si>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</si>
  <si>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</si>
  <si>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</si>
  <si>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</si>
  <si>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</si>
  <si>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</si>
  <si>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</si>
  <si>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</si>
  <si>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</si>
  <si>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</si>
  <si>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</si>
  <si>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</si>
  <si>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</si>
  <si>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</si>
  <si>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</si>
  <si>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</si>
  <si>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</si>
  <si>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</si>
  <si>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</si>
  <si>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</si>
  <si>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</si>
  <si>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</si>
  <si>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</si>
  <si>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</si>
  <si>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</si>
  <si>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</si>
  <si>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</si>
  <si>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</si>
  <si>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</si>
  <si>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</si>
  <si>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</si>
  <si>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</si>
  <si>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</si>
  <si>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</si>
  <si>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</si>
  <si>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</si>
  <si>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</si>
  <si>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</si>
  <si>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</si>
  <si>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</si>
  <si>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</si>
  <si>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</si>
  <si>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</si>
  <si>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</si>
  <si>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</si>
  <si>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</si>
  <si>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</si>
  <si>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</si>
  <si>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</si>
  <si>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</si>
  <si>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</si>
  <si>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</si>
  <si>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</si>
  <si>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</si>
  <si>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</si>
  <si>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</si>
  <si>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</si>
  <si>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</si>
  <si>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</si>
  <si>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</si>
  <si>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</si>
  <si>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</si>
  <si>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</si>
  <si>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</si>
  <si>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</si>
  <si>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</si>
  <si>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</si>
  <si>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</si>
  <si>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</si>
  <si>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</si>
  <si>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</si>
  <si>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</si>
  <si>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</si>
  <si>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</si>
  <si>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</si>
  <si>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</si>
  <si>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</si>
  <si>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</si>
  <si>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</si>
  <si>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</si>
  <si>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</si>
  <si>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</si>
  <si>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</si>
  <si>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</si>
  <si>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</si>
  <si>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</si>
  <si>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</si>
  <si>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</si>
  <si>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</si>
  <si>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</si>
  <si>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</si>
  <si>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</si>
  <si>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</si>
  <si>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</si>
  <si>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</si>
  <si>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</si>
  <si>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</si>
  <si>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</si>
  <si>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</si>
  <si>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</si>
  <si>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</si>
  <si>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</si>
  <si>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</si>
  <si>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</si>
  <si>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</si>
  <si>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</si>
  <si>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</si>
  <si>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</si>
  <si>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</si>
  <si>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</si>
  <si>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</si>
  <si>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</si>
  <si>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</si>
  <si>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</si>
  <si>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</si>
  <si>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</si>
  <si>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</si>
  <si>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</si>
  <si>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</si>
  <si>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</si>
  <si>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</si>
  <si>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</si>
  <si>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</si>
  <si>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</si>
  <si>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</si>
  <si>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</si>
  <si>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</si>
  <si>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</si>
  <si>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</si>
  <si>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</si>
  <si>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</si>
  <si>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</si>
  <si>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</si>
  <si>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</si>
  <si>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</si>
  <si>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</si>
  <si>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</si>
  <si>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</si>
  <si>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</si>
  <si>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</si>
  <si>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</si>
  <si>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</si>
  <si>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</si>
  <si>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</si>
  <si>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</si>
  <si>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</si>
  <si>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</si>
  <si>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</si>
  <si>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</si>
  <si>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</si>
  <si>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</si>
  <si>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</si>
  <si>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</si>
  <si>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</si>
  <si>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</si>
  <si>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</si>
  <si>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</si>
  <si>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</si>
  <si>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</si>
  <si>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</si>
  <si>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</si>
  <si>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</si>
  <si>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</si>
  <si>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</si>
  <si>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</si>
  <si>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</si>
  <si>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</si>
  <si>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</si>
  <si>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</si>
  <si>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</si>
  <si>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</si>
  <si>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</si>
  <si>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</si>
  <si>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</si>
  <si>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</si>
  <si>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</si>
  <si>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</si>
  <si>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</si>
  <si>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</si>
  <si>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</si>
  <si>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</si>
  <si>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</si>
  <si>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</si>
  <si>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</si>
  <si>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</si>
  <si>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</si>
  <si>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</si>
  <si>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</si>
  <si>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</si>
  <si>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</si>
  <si>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</si>
  <si>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</si>
  <si>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</si>
  <si>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</si>
  <si>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</si>
  <si>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</si>
  <si>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</si>
  <si>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</si>
  <si>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</si>
  <si>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</si>
  <si>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</si>
  <si>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</si>
  <si>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</si>
  <si>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</si>
  <si>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</si>
  <si>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</si>
  <si>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</si>
  <si>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</si>
  <si>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</si>
  <si>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</si>
  <si>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</si>
  <si>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</si>
  <si>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</si>
  <si>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</si>
  <si>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</si>
  <si>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</si>
  <si>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</si>
  <si>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</si>
  <si>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</si>
  <si>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</si>
  <si>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</si>
  <si>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</si>
  <si>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</si>
  <si>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</si>
  <si>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</si>
  <si>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</si>
  <si>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</si>
  <si>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</si>
  <si>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</si>
  <si>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</si>
  <si>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</si>
  <si>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</si>
  <si>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</si>
  <si>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</si>
  <si>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</si>
  <si>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</si>
  <si>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</si>
  <si>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</si>
  <si>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</si>
  <si>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</si>
  <si>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</si>
  <si>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</si>
  <si>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</si>
  <si>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</si>
  <si>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</si>
  <si>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</si>
  <si>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</si>
  <si>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</si>
  <si>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</si>
  <si>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</si>
  <si>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</si>
  <si>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</si>
  <si>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</si>
  <si>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</si>
  <si>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</si>
  <si>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</si>
  <si>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</si>
  <si>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</si>
  <si>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</si>
  <si>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</si>
  <si>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</si>
  <si>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</si>
  <si>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</si>
  <si>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</si>
  <si>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</si>
  <si>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</si>
  <si>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</si>
  <si>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</si>
  <si>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</si>
  <si>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</si>
  <si>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</si>
  <si>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</si>
  <si>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</si>
  <si>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</si>
  <si>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</si>
  <si>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</si>
  <si>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</si>
  <si>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</si>
  <si>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</si>
  <si>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</si>
  <si>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</si>
  <si>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</si>
  <si>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</si>
  <si>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</si>
  <si>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</si>
  <si>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</si>
  <si>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</si>
  <si>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</si>
  <si>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</si>
  <si>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</si>
  <si>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</si>
  <si>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</si>
  <si>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</si>
  <si>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</si>
  <si>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</si>
  <si>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</si>
  <si>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</si>
  <si>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</si>
  <si>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</si>
  <si>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</si>
  <si>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</si>
  <si>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</si>
  <si>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</si>
  <si>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</si>
  <si>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</si>
  <si>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</si>
  <si>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</si>
  <si>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</si>
  <si>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</si>
  <si>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</si>
  <si>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</si>
  <si>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</si>
  <si>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</si>
  <si>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</si>
  <si>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</si>
  <si>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</si>
  <si>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</si>
  <si>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</si>
  <si>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</si>
  <si>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</si>
  <si>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</si>
  <si>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</si>
  <si>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</si>
  <si>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</si>
  <si>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</si>
  <si>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</si>
  <si>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</si>
  <si>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</si>
  <si>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</si>
  <si>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</si>
  <si>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</si>
  <si>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</si>
  <si>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</si>
  <si>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</si>
  <si>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</si>
  <si>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</si>
  <si>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</si>
  <si>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</si>
  <si>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</si>
  <si>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</si>
  <si>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</si>
  <si>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</si>
  <si>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</si>
  <si>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</si>
  <si>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</si>
  <si>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</si>
  <si>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</si>
  <si>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</si>
  <si>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</si>
  <si>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</si>
  <si>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</si>
  <si>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</si>
  <si>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</si>
  <si>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</si>
  <si>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</si>
  <si>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</si>
  <si>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</si>
  <si>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</si>
  <si>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</si>
  <si>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</si>
  <si>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</si>
  <si>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</si>
  <si>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</si>
  <si>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</si>
  <si>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</si>
  <si>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</si>
  <si>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</si>
  <si>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</si>
  <si>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</si>
  <si>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</si>
  <si>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</si>
  <si>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</si>
  <si>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</si>
  <si>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</si>
  <si>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</si>
  <si>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</si>
  <si>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</si>
  <si>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</si>
  <si>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</si>
  <si>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</si>
  <si>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</si>
  <si>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</si>
  <si>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</si>
  <si>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</si>
  <si>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</si>
  <si>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</si>
  <si>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</si>
  <si>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</si>
  <si>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</si>
  <si>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</si>
  <si>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</si>
  <si>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</si>
  <si>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</si>
  <si>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</si>
  <si>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</si>
  <si>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</si>
  <si>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</si>
  <si>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</si>
  <si>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</si>
  <si>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</si>
  <si>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</si>
  <si>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</si>
  <si>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</si>
  <si>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</si>
  <si>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</si>
  <si>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</si>
  <si>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</si>
  <si>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</si>
  <si>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</si>
  <si>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</si>
  <si>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</si>
  <si>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</si>
  <si>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</si>
  <si>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</si>
  <si>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</si>
  <si>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</si>
  <si>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</si>
  <si>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</si>
  <si>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</si>
  <si>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</si>
  <si>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</si>
  <si>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</si>
  <si>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</si>
  <si>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</si>
  <si>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</si>
  <si>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</si>
  <si>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</si>
  <si>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</si>
  <si>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</si>
  <si>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</si>
  <si>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</si>
  <si>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</si>
  <si>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</si>
  <si>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</si>
  <si>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</si>
  <si>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</si>
  <si>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</si>
  <si>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</si>
  <si>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</si>
  <si>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</si>
  <si>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</si>
  <si>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</si>
  <si>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</si>
  <si>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</si>
  <si>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</si>
  <si>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</si>
  <si>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</si>
  <si>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</si>
  <si>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</si>
  <si>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</si>
  <si>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</si>
  <si>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</si>
  <si>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</si>
  <si>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</si>
  <si>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</si>
  <si>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</si>
  <si>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</si>
  <si>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</si>
  <si>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</si>
  <si>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</si>
  <si>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</si>
  <si>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</si>
  <si>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</si>
  <si>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</si>
  <si>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</si>
  <si>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</si>
  <si>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</si>
  <si>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</si>
  <si>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</si>
  <si>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</si>
  <si>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</si>
  <si>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</si>
  <si>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</si>
  <si>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</si>
  <si>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</si>
  <si>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</si>
  <si>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</si>
  <si>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</si>
  <si>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</si>
  <si>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</si>
  <si>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</si>
  <si>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</si>
  <si>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</si>
  <si>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</si>
  <si>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</si>
  <si>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</si>
  <si>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</si>
  <si>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</si>
  <si>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</si>
  <si>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</si>
  <si>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</si>
  <si>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</si>
  <si>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</si>
  <si>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</si>
  <si>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</si>
  <si>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</si>
  <si>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</si>
  <si>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</si>
  <si>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</si>
  <si>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</si>
  <si>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</si>
  <si>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</si>
  <si>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</si>
  <si>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</si>
  <si>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</si>
  <si>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</si>
  <si>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</si>
  <si>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</si>
  <si>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</si>
  <si>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</si>
  <si>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</si>
  <si>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</si>
  <si>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</si>
  <si>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</si>
  <si>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</si>
  <si>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</si>
  <si>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</si>
  <si>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</si>
  <si>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</si>
  <si>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</si>
  <si>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</si>
  <si>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</si>
  <si>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</si>
  <si>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</si>
  <si>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</si>
  <si>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</si>
  <si>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</si>
  <si>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</si>
  <si>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</si>
  <si>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</si>
  <si>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</si>
  <si>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</si>
  <si>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</si>
  <si>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</si>
  <si>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</si>
  <si>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</si>
  <si>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</si>
  <si>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</si>
  <si>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</si>
  <si>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</si>
  <si>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</si>
  <si>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</si>
  <si>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</si>
  <si>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</si>
  <si>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</si>
  <si>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</si>
  <si>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</si>
  <si>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</si>
  <si>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</si>
  <si>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</si>
  <si>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</si>
  <si>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</si>
  <si>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</si>
  <si>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</si>
  <si>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</si>
  <si>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</si>
  <si>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</si>
  <si>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</si>
  <si>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</si>
  <si>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</si>
  <si>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</si>
  <si>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</si>
  <si>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</si>
  <si>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</si>
  <si>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</si>
  <si>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</si>
  <si>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</si>
  <si>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</si>
  <si>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</si>
  <si>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</si>
  <si>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</si>
  <si>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</si>
  <si>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</si>
  <si>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</si>
  <si>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</si>
  <si>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</si>
  <si>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</si>
  <si>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</si>
  <si>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</si>
  <si>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</si>
  <si>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</si>
  <si>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</si>
  <si>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</si>
  <si>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</si>
  <si>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</si>
  <si>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</si>
  <si>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</si>
  <si>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</si>
  <si>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</si>
  <si>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</si>
  <si>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</si>
  <si>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</si>
  <si>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</si>
  <si>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</si>
  <si>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</si>
  <si>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</si>
  <si>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</si>
  <si>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</si>
  <si>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</si>
  <si>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</si>
  <si>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</si>
  <si>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</si>
  <si>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</si>
  <si>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</si>
  <si>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</si>
  <si>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</si>
  <si>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</si>
  <si>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</si>
  <si>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</si>
  <si>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</si>
  <si>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</si>
  <si>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</si>
  <si>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</si>
  <si>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</si>
  <si>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</si>
  <si>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</si>
  <si>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</si>
  <si>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</si>
  <si>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</si>
  <si>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</si>
  <si>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</si>
  <si>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</si>
  <si>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</si>
  <si>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</si>
  <si>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</si>
  <si>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</si>
  <si>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</si>
  <si>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</si>
  <si>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</si>
  <si>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</si>
  <si>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</si>
  <si>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</si>
  <si>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</si>
  <si>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</si>
  <si>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</si>
  <si>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</si>
  <si>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</si>
  <si>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</si>
  <si>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</si>
  <si>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</si>
  <si>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</si>
  <si>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</si>
  <si>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</si>
  <si>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</si>
  <si>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</si>
  <si>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</si>
  <si>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</si>
  <si>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</si>
  <si>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</si>
  <si>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</si>
  <si>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</si>
  <si>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</si>
  <si>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</si>
  <si>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</si>
  <si>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</si>
  <si>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</si>
  <si>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</si>
  <si>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</si>
  <si>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</si>
  <si>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</si>
  <si>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</si>
  <si>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</si>
  <si>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</si>
  <si>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</si>
  <si>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</si>
  <si>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</si>
  <si>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</si>
  <si>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</si>
  <si>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</si>
  <si>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</si>
  <si>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</si>
  <si>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</si>
  <si>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</si>
  <si>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</si>
  <si>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</si>
  <si>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</si>
  <si>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</si>
  <si>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</si>
  <si>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</si>
  <si>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</si>
  <si>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</si>
  <si>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</si>
  <si>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</si>
  <si>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</si>
  <si>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</si>
  <si>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</si>
  <si>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</si>
  <si>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</si>
  <si>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</si>
  <si>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</si>
  <si>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</si>
  <si>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</si>
  <si>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</si>
  <si>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</si>
  <si>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</si>
  <si>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</si>
  <si>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</si>
  <si>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</si>
  <si>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</si>
  <si>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</si>
  <si>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</si>
  <si>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</si>
  <si>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</si>
  <si>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</si>
  <si>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</si>
  <si>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</si>
  <si>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</si>
  <si>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</si>
  <si>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</si>
  <si>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</si>
  <si>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</si>
  <si>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</si>
  <si>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</si>
  <si>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</si>
  <si>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</si>
  <si>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</si>
  <si>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</si>
  <si>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</si>
  <si>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</si>
  <si>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</si>
  <si>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</si>
  <si>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</si>
  <si>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</si>
  <si>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</si>
  <si>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</si>
  <si>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</si>
  <si>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</si>
  <si>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</si>
  <si>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</si>
  <si>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</si>
  <si>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</si>
  <si>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</si>
  <si>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</si>
  <si>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</si>
  <si>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</si>
  <si>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</si>
  <si>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</si>
  <si>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</si>
  <si>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</si>
  <si>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</si>
  <si>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</si>
  <si>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</si>
  <si>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</si>
  <si>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</si>
  <si>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</si>
  <si>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</si>
  <si>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</si>
  <si>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</si>
  <si>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</si>
  <si>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</si>
  <si>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</si>
  <si>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</si>
  <si>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</si>
  <si>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</si>
  <si>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</si>
  <si>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</si>
  <si>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</si>
  <si>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</si>
  <si>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</si>
  <si>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</si>
  <si>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</si>
  <si>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</si>
  <si>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</si>
  <si>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</si>
  <si>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</si>
  <si>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</si>
  <si>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</si>
  <si>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</si>
  <si>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</si>
  <si>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</si>
  <si>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</si>
  <si>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</si>
  <si>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</si>
  <si>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</si>
  <si>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</si>
  <si>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</si>
  <si>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</si>
  <si>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</si>
  <si>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</si>
  <si>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</si>
  <si>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</si>
  <si>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</si>
  <si>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</si>
  <si>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</si>
  <si>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</si>
  <si>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</si>
  <si>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</si>
  <si>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</si>
  <si>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</si>
  <si>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</si>
  <si>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</si>
  <si>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</si>
  <si>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</si>
  <si>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</si>
  <si>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</si>
  <si>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</si>
  <si>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</si>
  <si>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</si>
  <si>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</si>
  <si>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</si>
  <si>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</si>
  <si>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</si>
  <si>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</si>
  <si>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</si>
  <si>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</si>
  <si>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</si>
  <si>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</si>
  <si>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</si>
  <si>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</si>
  <si>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</si>
  <si>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</si>
  <si>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</si>
  <si>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</si>
  <si>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</si>
  <si>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</si>
  <si>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</si>
  <si>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</si>
  <si>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</si>
  <si>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</si>
  <si>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</si>
  <si>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</si>
  <si>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</si>
  <si>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</si>
  <si>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</si>
  <si>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</si>
  <si>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</si>
  <si>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</si>
  <si>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</si>
  <si>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</si>
  <si>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</si>
  <si>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</si>
  <si>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</si>
  <si>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</si>
  <si>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</si>
  <si>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</si>
  <si>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</si>
  <si>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</si>
  <si>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</si>
  <si>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</si>
  <si>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</si>
  <si>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</si>
  <si>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</si>
  <si>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</si>
  <si>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</si>
  <si>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</si>
  <si>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</si>
  <si>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</si>
  <si>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</si>
  <si>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</si>
  <si>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</si>
  <si>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</si>
  <si>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</si>
  <si>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</si>
  <si>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</si>
  <si>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</si>
  <si>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</si>
  <si>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</si>
  <si>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</si>
  <si>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</si>
  <si>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</si>
  <si>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</si>
  <si>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</si>
  <si>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</si>
  <si>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</si>
  <si>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</si>
  <si>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</si>
  <si>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</si>
  <si>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</si>
  <si>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</si>
  <si>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</si>
  <si>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</si>
  <si>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</si>
  <si>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</si>
  <si>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</si>
  <si>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</si>
  <si>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</si>
  <si>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</si>
  <si>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</si>
  <si>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</si>
  <si>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</si>
  <si>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</si>
  <si>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</si>
  <si>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</si>
  <si>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</si>
  <si>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</si>
  <si>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</si>
  <si>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</si>
  <si>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</si>
  <si>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</si>
  <si>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</si>
  <si>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</si>
  <si>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</si>
  <si>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</si>
  <si>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</si>
  <si>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</si>
  <si>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</si>
  <si>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</si>
  <si>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</si>
  <si>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</si>
  <si>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</si>
  <si>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</si>
  <si>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</si>
  <si>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</si>
  <si>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</si>
  <si>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</si>
  <si>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</si>
  <si>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</si>
  <si>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</si>
  <si>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</si>
  <si>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</si>
  <si>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</si>
  <si>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</si>
  <si>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</si>
  <si>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</si>
  <si>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</si>
  <si>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</si>
  <si>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</si>
  <si>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</si>
  <si>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</si>
  <si>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</si>
  <si>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</si>
  <si>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</si>
  <si>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</si>
  <si>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</si>
  <si>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</si>
  <si>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</si>
  <si>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</si>
  <si>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</si>
  <si>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</si>
  <si>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</si>
  <si>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</si>
  <si>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</si>
  <si>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</si>
  <si>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</si>
  <si>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</si>
  <si>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</si>
  <si>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</si>
  <si>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</si>
  <si>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</si>
  <si>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</si>
  <si>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</si>
  <si>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</si>
  <si>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</si>
  <si>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</si>
  <si>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</si>
  <si>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</si>
  <si>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</si>
  <si>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</si>
  <si>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</si>
  <si>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</si>
  <si>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</si>
  <si>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</si>
  <si>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</si>
  <si>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</si>
  <si>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</si>
  <si>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</si>
  <si>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</si>
  <si>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</si>
  <si>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</si>
  <si>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</si>
  <si>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</si>
  <si>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</si>
  <si>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</si>
  <si>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</si>
  <si>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</si>
  <si>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</si>
  <si>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</si>
  <si>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</si>
  <si>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</si>
  <si>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</si>
  <si>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</si>
  <si>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</si>
  <si>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</si>
  <si>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</si>
  <si>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</si>
  <si>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</si>
  <si>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</si>
  <si>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</si>
  <si>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</si>
  <si>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</si>
  <si>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</si>
  <si>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</si>
  <si>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</si>
  <si>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</si>
  <si>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</si>
  <si>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</si>
  <si>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</si>
  <si>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</si>
  <si>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</si>
  <si>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</si>
  <si>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</si>
  <si>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</si>
  <si>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</si>
  <si>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</si>
  <si>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</si>
  <si>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</si>
  <si>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</si>
  <si>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</si>
  <si>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</si>
  <si>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</si>
  <si>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</si>
  <si>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</si>
  <si>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</si>
  <si>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</si>
  <si>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</si>
  <si>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</si>
  <si>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</si>
  <si>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</si>
  <si>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</si>
  <si>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</si>
  <si>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</si>
  <si>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</si>
  <si>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</si>
  <si>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</si>
  <si>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</si>
  <si>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</si>
  <si>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</si>
  <si>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</si>
  <si>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</si>
  <si>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</si>
  <si>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</si>
  <si>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</si>
  <si>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</si>
  <si>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</si>
  <si>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</si>
  <si>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</si>
  <si>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</si>
  <si>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</si>
  <si>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</si>
  <si>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</si>
  <si>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</si>
  <si>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</si>
  <si>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</si>
  <si>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</si>
  <si>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</si>
  <si>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</si>
  <si>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</si>
  <si>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</si>
  <si>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</si>
  <si>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</si>
  <si>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</si>
  <si>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</si>
  <si>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</si>
  <si>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</si>
  <si>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</si>
  <si>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</si>
  <si>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</si>
  <si>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</si>
  <si>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</si>
  <si>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</si>
  <si>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</si>
  <si>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</si>
  <si>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</si>
  <si>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</si>
  <si>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</si>
  <si>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</si>
  <si>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</si>
  <si>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</si>
  <si>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</si>
  <si>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</si>
  <si>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</si>
  <si>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</si>
  <si>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</si>
  <si>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</si>
  <si>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</si>
  <si>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</si>
  <si>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</si>
  <si>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</si>
  <si>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</si>
  <si>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</si>
  <si>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</si>
  <si>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</si>
  <si>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</si>
  <si>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</si>
  <si>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</si>
  <si>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</si>
  <si>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</si>
  <si>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</si>
  <si>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</si>
  <si>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</si>
  <si>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</si>
  <si>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</si>
  <si>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</si>
  <si>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</si>
  <si>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</si>
  <si>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</si>
  <si>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</si>
  <si>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</si>
  <si>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</si>
  <si>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</si>
  <si>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</si>
  <si>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</si>
  <si>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</si>
  <si>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</si>
  <si>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</si>
  <si>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</si>
  <si>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</si>
  <si>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</si>
  <si>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</si>
  <si>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</si>
  <si>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</si>
  <si>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</si>
  <si>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</si>
  <si>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</si>
  <si>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</si>
  <si>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</si>
  <si>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</si>
  <si>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</si>
  <si>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</si>
  <si>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</si>
  <si>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</si>
  <si>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</si>
  <si>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</si>
  <si>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</si>
  <si>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</si>
  <si>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</si>
  <si>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</si>
  <si>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</si>
  <si>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</si>
  <si>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</si>
  <si>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</si>
  <si>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</si>
  <si>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</si>
  <si>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</si>
  <si>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</si>
  <si>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</si>
  <si>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</si>
  <si>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</si>
  <si>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</si>
  <si>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</si>
  <si>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</si>
  <si>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</si>
  <si>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</si>
  <si>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</si>
  <si>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</si>
  <si>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</si>
  <si>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</si>
  <si>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</si>
  <si>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</si>
  <si>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</si>
  <si>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</si>
  <si>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</si>
  <si>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</si>
  <si>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</si>
  <si>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</si>
  <si>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</si>
  <si>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</si>
  <si>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</si>
  <si>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</si>
  <si>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</si>
  <si>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</si>
  <si>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</si>
  <si>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</si>
  <si>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</si>
  <si>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</si>
  <si>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</si>
  <si>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</si>
  <si>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</si>
  <si>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</si>
  <si>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</si>
  <si>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</si>
  <si>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</si>
  <si>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</si>
  <si>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</si>
  <si>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</si>
  <si>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</si>
  <si>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</si>
  <si>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</si>
  <si>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</si>
  <si>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</si>
  <si>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</si>
  <si>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</si>
  <si>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</si>
  <si>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</si>
  <si>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</si>
  <si>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</si>
  <si>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</si>
  <si>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</si>
  <si>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</si>
  <si>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</si>
  <si>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</si>
  <si>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</si>
  <si>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</si>
  <si>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</si>
  <si>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</si>
  <si>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</si>
  <si>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</si>
  <si>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</si>
  <si>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</si>
  <si>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</si>
  <si>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</si>
  <si>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</si>
  <si>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</si>
  <si>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</si>
  <si>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</si>
  <si>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</si>
  <si>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</si>
  <si>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</si>
  <si>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</si>
  <si>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</si>
  <si>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</si>
  <si>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</si>
  <si>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</si>
  <si>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</si>
  <si>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</si>
  <si>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</si>
  <si>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</si>
  <si>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</si>
  <si>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</si>
  <si>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</si>
  <si>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</si>
  <si>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</si>
  <si>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</si>
  <si>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</si>
  <si>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</si>
  <si>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</si>
  <si>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</si>
  <si>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</si>
  <si>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</si>
  <si>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</si>
  <si>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</si>
  <si>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</si>
  <si>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</si>
  <si>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</si>
  <si>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</si>
  <si>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</si>
  <si>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</si>
  <si>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</si>
  <si>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</si>
  <si>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</si>
  <si>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</si>
  <si>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</si>
  <si>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</si>
  <si>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</si>
  <si>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</si>
  <si>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</si>
  <si>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</si>
  <si>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</si>
  <si>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</si>
  <si>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</si>
  <si>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</si>
  <si>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</si>
  <si>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</si>
  <si>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</si>
  <si>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</si>
  <si>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</si>
  <si>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</si>
  <si>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</si>
  <si>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</si>
  <si>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</si>
  <si>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</si>
  <si>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</si>
  <si>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</si>
  <si>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</si>
  <si>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</si>
  <si>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</si>
  <si>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</si>
  <si>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</si>
  <si>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</si>
  <si>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</si>
  <si>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</si>
  <si>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</si>
  <si>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</si>
  <si>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</si>
  <si>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</si>
  <si>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</si>
  <si>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</si>
  <si>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</si>
  <si>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</si>
  <si>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</si>
  <si>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</si>
  <si>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</si>
  <si>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</si>
  <si>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</si>
  <si>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</si>
  <si>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</si>
  <si>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</si>
  <si>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</si>
  <si>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</si>
  <si>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</si>
  <si>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</si>
  <si>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</si>
  <si>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</si>
  <si>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</si>
  <si>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</si>
  <si>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</si>
  <si>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</si>
  <si>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</si>
  <si>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</si>
  <si>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</si>
  <si>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</si>
  <si>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</si>
  <si>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</si>
  <si>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</si>
  <si>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</si>
  <si>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</si>
  <si>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</si>
  <si>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</si>
  <si>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</si>
  <si>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</si>
  <si>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</si>
  <si>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</si>
  <si>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</si>
  <si>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</si>
  <si>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</si>
  <si>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</si>
  <si>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</si>
  <si>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</si>
  <si>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</si>
  <si>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</si>
  <si>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</si>
  <si>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</si>
  <si>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</si>
  <si>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</si>
  <si>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</si>
  <si>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</si>
  <si>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</si>
  <si>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</si>
  <si>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</si>
  <si>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</si>
  <si>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</si>
  <si>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</si>
  <si>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</si>
  <si>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</si>
  <si>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</si>
  <si>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</si>
  <si>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</si>
  <si>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</si>
  <si>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</si>
  <si>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</si>
  <si>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</si>
  <si>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</si>
  <si>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</si>
  <si>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</si>
  <si>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</si>
  <si>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</si>
  <si>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</si>
  <si>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</si>
  <si>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</si>
  <si>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</si>
  <si>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</si>
  <si>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</si>
  <si>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</si>
  <si>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</si>
  <si>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</si>
  <si>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</si>
  <si>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</si>
  <si>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</si>
  <si>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</si>
  <si>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</si>
  <si>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</si>
  <si>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</si>
  <si>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</si>
  <si>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</si>
  <si>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</si>
  <si>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</si>
  <si>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</si>
  <si>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</si>
  <si>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</si>
  <si>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</si>
  <si>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</si>
  <si>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</si>
  <si>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</si>
  <si>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</si>
  <si>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</si>
  <si>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</si>
  <si>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</si>
  <si>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</si>
  <si>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</si>
  <si>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</si>
  <si>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</si>
  <si>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</si>
  <si>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</si>
  <si>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</si>
  <si>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</si>
  <si>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</si>
  <si>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</si>
  <si>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</si>
  <si>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</si>
  <si>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</si>
  <si>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</si>
  <si>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</si>
  <si>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</si>
  <si>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</si>
  <si>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</si>
  <si>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</si>
  <si>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</si>
  <si>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</si>
  <si>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</si>
  <si>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</si>
  <si>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</si>
  <si>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</si>
  <si>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</si>
  <si>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</si>
  <si>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</si>
  <si>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</si>
  <si>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</si>
  <si>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</si>
  <si>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</si>
  <si>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</si>
  <si>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</si>
  <si>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</si>
  <si>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</si>
  <si>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</si>
  <si>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</si>
  <si>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</si>
  <si>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</si>
  <si>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</si>
  <si>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</si>
  <si>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</si>
  <si>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</si>
  <si>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</si>
  <si>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</si>
  <si>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</si>
  <si>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</si>
  <si>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</si>
  <si>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</si>
  <si>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</si>
  <si>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</si>
  <si>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</si>
  <si>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</si>
  <si>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</si>
  <si>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</si>
  <si>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</si>
  <si>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</si>
  <si>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</si>
  <si>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</si>
  <si>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</si>
  <si>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</si>
  <si>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</si>
  <si>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</si>
  <si>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</si>
  <si>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</si>
  <si>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</si>
  <si>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</si>
  <si>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</si>
  <si>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</si>
  <si>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</si>
  <si>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</si>
  <si>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</si>
  <si>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</si>
  <si>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</si>
  <si>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</si>
  <si>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</si>
  <si>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</si>
  <si>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</si>
  <si>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</si>
  <si>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</si>
  <si>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</si>
  <si>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</si>
  <si>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</si>
  <si>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</si>
  <si>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</si>
  <si>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</si>
  <si>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</si>
  <si>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</si>
  <si>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</si>
  <si>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</si>
  <si>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</si>
  <si>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</si>
  <si>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</si>
  <si>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</si>
  <si>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</si>
  <si>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</si>
  <si>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</si>
  <si>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</si>
  <si>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</si>
  <si>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</si>
  <si>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</si>
  <si>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</si>
  <si>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</si>
  <si>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</si>
  <si>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</si>
  <si>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</si>
  <si>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</si>
  <si>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</si>
  <si>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</si>
  <si>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</si>
  <si>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</si>
  <si>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</si>
  <si>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</si>
  <si>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</si>
  <si>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</si>
  <si>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</si>
  <si>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</si>
  <si>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</si>
  <si>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</si>
  <si>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</si>
  <si>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</si>
  <si>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</si>
  <si>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</si>
  <si>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</si>
  <si>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</si>
  <si>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</si>
  <si>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</si>
  <si>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</si>
  <si>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</si>
  <si>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</si>
  <si>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</si>
  <si>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</si>
  <si>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</si>
  <si>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</si>
  <si>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</si>
  <si>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</si>
  <si>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</si>
  <si>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</si>
  <si>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</si>
  <si>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</si>
  <si>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</si>
  <si>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</si>
  <si>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</si>
  <si>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</si>
  <si>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</si>
  <si>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</si>
  <si>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</si>
  <si>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</si>
  <si>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</si>
  <si>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</si>
  <si>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</si>
  <si>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</si>
  <si>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</si>
  <si>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</si>
  <si>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</si>
  <si>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</si>
  <si>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</si>
  <si>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</si>
  <si>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</si>
  <si>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</si>
  <si>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</si>
  <si>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</si>
  <si>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</si>
  <si>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</si>
  <si>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</si>
  <si>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</si>
  <si>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</si>
  <si>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</si>
  <si>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</si>
  <si>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</si>
  <si>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</si>
  <si>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</si>
  <si>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</si>
  <si>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</si>
  <si>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</si>
  <si>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</si>
  <si>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</si>
  <si>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</si>
  <si>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</si>
  <si>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</si>
  <si>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</si>
  <si>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</si>
  <si>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</si>
  <si>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</si>
  <si>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</si>
  <si>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</si>
  <si>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</si>
  <si>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</si>
  <si>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</si>
  <si>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</si>
  <si>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</si>
  <si>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</si>
  <si>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</si>
  <si>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</si>
  <si>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</si>
  <si>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</si>
  <si>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</si>
  <si>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</si>
  <si>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</si>
  <si>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</si>
  <si>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</si>
  <si>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</si>
  <si>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</si>
  <si>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</si>
  <si>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</si>
  <si>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</si>
  <si>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</si>
  <si>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</si>
  <si>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</si>
  <si>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</si>
  <si>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</si>
  <si>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</si>
  <si>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</si>
  <si>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</si>
  <si>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</si>
  <si>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</si>
  <si>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</si>
  <si>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</si>
  <si>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</si>
  <si>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</si>
  <si>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</si>
  <si>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</si>
  <si>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</si>
  <si>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</si>
  <si>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</si>
  <si>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</si>
  <si>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</si>
  <si>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</si>
  <si>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</si>
  <si>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</si>
  <si>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</si>
  <si>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</si>
  <si>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</si>
  <si>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</si>
  <si>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</si>
  <si>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</si>
  <si>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</si>
  <si>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</si>
  <si>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</si>
  <si>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</si>
  <si>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</si>
  <si>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</si>
  <si>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</si>
  <si>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</si>
  <si>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</si>
  <si>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</si>
  <si>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</si>
  <si>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</si>
  <si>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</si>
  <si>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</si>
  <si>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</si>
  <si>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</si>
  <si>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</si>
  <si>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</si>
  <si>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</si>
  <si>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</si>
  <si>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</si>
  <si>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</si>
  <si>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</si>
  <si>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</si>
  <si>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</si>
  <si>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</si>
  <si>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</si>
  <si>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</si>
  <si>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</si>
  <si>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</si>
  <si>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</si>
  <si>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</si>
  <si>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</si>
  <si>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</si>
  <si>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</si>
  <si>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</si>
  <si>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</si>
  <si>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</si>
  <si>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</si>
  <si>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</si>
  <si>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</si>
  <si>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</si>
  <si>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</si>
  <si>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</si>
  <si>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</si>
  <si>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</si>
  <si>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</si>
  <si>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</si>
  <si>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</si>
  <si>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</si>
  <si>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</si>
  <si>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</si>
  <si>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</si>
  <si>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</si>
  <si>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</si>
  <si>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</si>
  <si>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</si>
  <si>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</si>
  <si>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</si>
  <si>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</si>
  <si>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</si>
  <si>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</si>
  <si>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</si>
  <si>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</si>
  <si>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</si>
  <si>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</si>
  <si>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</si>
  <si>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</si>
  <si>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</si>
  <si>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</si>
  <si>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</si>
  <si>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</si>
  <si>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</si>
  <si>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</si>
  <si>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</si>
  <si>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</si>
  <si>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</si>
  <si>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</si>
  <si>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</si>
  <si>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</si>
  <si>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</si>
  <si>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</si>
  <si>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</si>
  <si>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</si>
  <si>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</si>
  <si>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</si>
  <si>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</si>
  <si>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</si>
  <si>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</si>
  <si>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</si>
  <si>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</si>
  <si>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</si>
  <si>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</si>
  <si>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</si>
  <si>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</si>
  <si>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</si>
  <si>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</si>
  <si>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</si>
  <si>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</si>
  <si>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</si>
  <si>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</si>
  <si>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</si>
  <si>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</si>
  <si>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</si>
  <si>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</si>
  <si>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</si>
  <si>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</si>
  <si>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</si>
  <si>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</si>
  <si>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</si>
  <si>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</si>
  <si>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</si>
  <si>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</si>
  <si>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</si>
  <si>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</si>
  <si>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</si>
  <si>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</si>
  <si>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</si>
  <si>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</si>
  <si>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</si>
  <si>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</si>
  <si>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</si>
  <si>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</si>
  <si>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</si>
  <si>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</si>
  <si>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</si>
  <si>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</si>
  <si>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</si>
  <si>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</si>
  <si>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</si>
  <si>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</si>
  <si>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</si>
  <si>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</si>
  <si>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</si>
  <si>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</si>
  <si>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</si>
  <si>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</si>
  <si>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</si>
  <si>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</si>
  <si>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</si>
  <si>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</si>
  <si>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</si>
  <si>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</si>
  <si>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</si>
  <si>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</si>
  <si>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</si>
  <si>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</si>
  <si>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</si>
  <si>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</si>
  <si>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</si>
  <si>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</si>
  <si>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</si>
  <si>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</si>
  <si>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</si>
  <si>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</si>
  <si>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</si>
  <si>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</si>
  <si>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</si>
  <si>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</si>
  <si>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</si>
  <si>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</si>
  <si>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</si>
  <si>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</si>
  <si>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</si>
  <si>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</si>
  <si>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</si>
  <si>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</si>
  <si>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</si>
  <si>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</si>
  <si>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</si>
  <si>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</si>
  <si>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</si>
  <si>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</si>
  <si>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</si>
  <si>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</si>
  <si>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</si>
  <si>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</si>
  <si>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</si>
  <si>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</si>
  <si>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</si>
  <si>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</si>
  <si>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</si>
  <si>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</si>
  <si>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</si>
  <si>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</si>
  <si>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</si>
  <si>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</si>
  <si>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</si>
  <si>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</si>
  <si>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</si>
  <si>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</si>
  <si>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</si>
  <si>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</si>
  <si>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</si>
  <si>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</si>
  <si>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</si>
  <si>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</si>
  <si>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</si>
  <si>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</si>
  <si>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</si>
  <si>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</si>
  <si>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</si>
  <si>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</si>
  <si>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</si>
  <si>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</si>
  <si>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</si>
  <si>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</si>
  <si>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</si>
  <si>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</si>
  <si>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</si>
  <si>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</si>
  <si>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</si>
  <si>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</si>
  <si>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</si>
  <si>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</si>
  <si>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</si>
  <si>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</si>
  <si>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</si>
  <si>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</si>
  <si>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</si>
  <si>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</si>
  <si>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</si>
  <si>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</si>
  <si>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</si>
  <si>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</si>
  <si>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</si>
  <si>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</si>
  <si>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</si>
  <si>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</si>
  <si>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</si>
  <si>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</si>
  <si>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</si>
  <si>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</si>
  <si>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</si>
  <si>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</si>
  <si>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</si>
  <si>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</si>
  <si>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</si>
  <si>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</si>
  <si>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</si>
  <si>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</si>
  <si>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</si>
  <si>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</si>
  <si>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</si>
  <si>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</si>
  <si>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</si>
  <si>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</si>
  <si>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</si>
  <si>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</si>
  <si>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</si>
  <si>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</si>
  <si>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</si>
  <si>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</si>
  <si>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</si>
  <si>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</si>
  <si>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</si>
  <si>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</si>
  <si>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</si>
  <si>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</si>
  <si>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</si>
  <si>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</si>
  <si>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</si>
  <si>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</si>
  <si>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</si>
  <si>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</si>
  <si>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</si>
  <si>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</si>
  <si>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</si>
  <si>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</si>
  <si>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</si>
  <si>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</si>
  <si>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</si>
  <si>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</si>
  <si>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</si>
  <si>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</si>
  <si>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</si>
  <si>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</si>
  <si>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</si>
  <si>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</si>
  <si>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</si>
  <si>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</si>
  <si>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</si>
  <si>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</si>
  <si>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</si>
  <si>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</si>
  <si>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</si>
  <si>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</si>
  <si>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</si>
  <si>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</si>
  <si>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</si>
  <si>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</si>
  <si>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</si>
  <si>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</si>
  <si>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</si>
  <si>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</si>
  <si>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</si>
  <si>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</si>
  <si>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</si>
  <si>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</si>
  <si>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</si>
  <si>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</si>
  <si>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</si>
  <si>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</si>
  <si>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</si>
  <si>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</si>
  <si>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</si>
  <si>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</si>
  <si>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</si>
  <si>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</si>
  <si>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</si>
  <si>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</si>
  <si>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</si>
  <si>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</si>
  <si>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</si>
  <si>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</si>
  <si>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</si>
  <si>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</si>
  <si>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</si>
  <si>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</si>
  <si>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</si>
  <si>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</si>
  <si>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</si>
  <si>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</si>
  <si>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</si>
  <si>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</si>
  <si>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</si>
  <si>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</si>
  <si>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</si>
  <si>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</si>
  <si>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</si>
  <si>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</si>
  <si>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</si>
  <si>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</si>
  <si>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</si>
  <si>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</si>
  <si>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</si>
  <si>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</si>
  <si>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</si>
  <si>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</si>
  <si>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</si>
  <si>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</si>
  <si>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</si>
  <si>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</si>
  <si>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</si>
  <si>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</si>
  <si>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</si>
  <si>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</si>
  <si>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</si>
  <si>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</si>
  <si>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</si>
  <si>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</si>
  <si>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</si>
  <si>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</si>
  <si>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</si>
  <si>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</si>
  <si>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</si>
  <si>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</si>
  <si>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</si>
  <si>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</si>
  <si>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</si>
  <si>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</si>
  <si>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</si>
  <si>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</si>
  <si>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</si>
  <si>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</si>
  <si>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</si>
  <si>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</si>
  <si>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</si>
  <si>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</si>
  <si>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</si>
  <si>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</si>
  <si>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</si>
  <si>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</si>
  <si>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</si>
  <si>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</si>
  <si>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</si>
  <si>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</si>
  <si>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</si>
  <si>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</si>
  <si>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</si>
  <si>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</si>
  <si>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</si>
  <si>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</si>
  <si>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</si>
  <si>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</si>
  <si>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</si>
  <si>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</si>
  <si>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</si>
  <si>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</si>
  <si>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</si>
  <si>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</si>
  <si>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</si>
  <si>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</si>
  <si>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</si>
  <si>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</si>
  <si>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</si>
  <si>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</si>
  <si>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</si>
  <si>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</si>
  <si>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</si>
  <si>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</si>
  <si>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</si>
  <si>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</si>
  <si>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</si>
  <si>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</si>
  <si>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</si>
  <si>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</si>
  <si>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</si>
  <si>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</si>
  <si>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</si>
  <si>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</si>
  <si>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</si>
  <si>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</si>
  <si>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</si>
  <si>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</si>
  <si>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</si>
  <si>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</si>
  <si>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</si>
  <si>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</si>
  <si>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</si>
  <si>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</si>
  <si>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</si>
  <si>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</si>
  <si>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</si>
  <si>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</si>
  <si>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</si>
  <si>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</si>
  <si>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</si>
  <si>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</si>
  <si>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</si>
  <si>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</si>
  <si>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</si>
  <si>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</si>
  <si>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</si>
  <si>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</si>
  <si>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</si>
  <si>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</si>
  <si>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</si>
  <si>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</si>
  <si>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</si>
  <si>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</si>
  <si>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</si>
  <si>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</si>
  <si>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</si>
  <si>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</si>
  <si>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</si>
  <si>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</si>
  <si>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</si>
  <si>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</si>
  <si>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</si>
  <si>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</si>
  <si>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</si>
  <si>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</si>
  <si>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</si>
  <si>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</si>
  <si>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</si>
  <si>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</si>
  <si>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</si>
  <si>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</si>
  <si>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</si>
  <si>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</si>
  <si>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</si>
  <si>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</si>
  <si>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</si>
  <si>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</si>
  <si>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</si>
  <si>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</si>
  <si>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</si>
  <si>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</si>
  <si>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</si>
  <si>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</si>
  <si>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</si>
  <si>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</si>
  <si>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</si>
  <si>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</si>
  <si>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</si>
  <si>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</si>
  <si>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</si>
  <si>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</si>
  <si>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</si>
  <si>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</si>
  <si>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</si>
  <si>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</si>
  <si>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</si>
  <si>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</si>
  <si>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</si>
  <si>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</si>
  <si>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</si>
  <si>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</si>
  <si>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</si>
  <si>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</si>
  <si>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</si>
  <si>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</si>
  <si>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</si>
  <si>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</si>
  <si>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</si>
  <si>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</si>
  <si>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</si>
  <si>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</si>
  <si>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</si>
  <si>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</si>
  <si>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</si>
  <si>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</si>
  <si>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</si>
  <si>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</si>
  <si>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</si>
  <si>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</si>
  <si>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</si>
  <si>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</si>
  <si>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</si>
  <si>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</si>
  <si>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</si>
  <si>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</si>
  <si>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</si>
  <si>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</si>
  <si>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</si>
  <si>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</si>
  <si>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</si>
  <si>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</si>
  <si>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</si>
  <si>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</si>
  <si>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</si>
  <si>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</si>
  <si>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</si>
  <si>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</si>
  <si>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</si>
  <si>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</si>
  <si>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</si>
  <si>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</si>
  <si>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</si>
  <si>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</si>
  <si>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</si>
  <si>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</si>
  <si>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</si>
  <si>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</si>
  <si>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</si>
  <si>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</si>
  <si>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</si>
  <si>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</si>
  <si>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</si>
  <si>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</si>
  <si>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</si>
  <si>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</si>
  <si>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</si>
  <si>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</si>
  <si>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</si>
  <si>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</si>
  <si>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</si>
  <si>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</si>
  <si>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</si>
  <si>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</si>
  <si>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</si>
  <si>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</si>
  <si>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</si>
  <si>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</si>
  <si>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</si>
  <si>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</si>
  <si>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</si>
  <si>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</si>
  <si>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</si>
  <si>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</si>
  <si>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</si>
  <si>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</si>
  <si>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</si>
  <si>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</si>
  <si>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</si>
  <si>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</si>
  <si>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</si>
  <si>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</si>
  <si>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</si>
  <si>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</si>
  <si>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</si>
  <si>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</si>
  <si>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</si>
  <si>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</si>
  <si>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</si>
  <si>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</si>
  <si>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</si>
  <si>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</si>
  <si>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</si>
  <si>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</si>
  <si>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</si>
  <si>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</si>
  <si>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</si>
  <si>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</si>
  <si>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</si>
  <si>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</si>
  <si>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</si>
  <si>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</si>
  <si>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</si>
  <si>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</si>
  <si>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</si>
  <si>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</si>
  <si>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</si>
  <si>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</si>
  <si>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</si>
  <si>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</si>
  <si>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</si>
  <si>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</si>
  <si>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</si>
  <si>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</si>
  <si>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</si>
  <si>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</si>
  <si>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</si>
  <si>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</si>
  <si>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</si>
  <si>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</si>
  <si>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</si>
  <si>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</si>
  <si>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</si>
  <si>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</si>
  <si>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</si>
  <si>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</si>
  <si>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</si>
  <si>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</si>
  <si>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</si>
  <si>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</si>
  <si>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</si>
  <si>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</si>
  <si>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</si>
  <si>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</si>
  <si>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</si>
  <si>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</si>
  <si>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</si>
  <si>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</si>
  <si>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</si>
  <si>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</si>
  <si>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</si>
  <si>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</si>
  <si>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</si>
  <si>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</si>
  <si>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</si>
  <si>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</si>
  <si>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</si>
  <si>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</si>
  <si>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</si>
  <si>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</si>
  <si>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</si>
  <si>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</si>
  <si>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</si>
  <si>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</si>
  <si>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</si>
  <si>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</si>
  <si>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</si>
  <si>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</si>
  <si>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</si>
  <si>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</si>
  <si>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</si>
  <si>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</si>
  <si>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</si>
  <si>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</si>
  <si>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</si>
  <si>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</si>
  <si>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</si>
  <si>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</si>
  <si>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</si>
  <si>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</si>
  <si>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</si>
  <si>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</si>
  <si>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</si>
  <si>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</si>
  <si>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</si>
  <si>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</si>
  <si>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</si>
  <si>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</si>
  <si>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</si>
  <si>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</si>
  <si>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</si>
  <si>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</si>
  <si>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</si>
  <si>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</si>
  <si>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</si>
  <si>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</si>
  <si>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</si>
  <si>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</si>
  <si>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</si>
  <si>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</si>
  <si>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</si>
  <si>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</si>
  <si>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</si>
  <si>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</si>
  <si>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</si>
  <si>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</si>
  <si>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</si>
  <si>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</si>
  <si>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</si>
  <si>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</si>
  <si>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</si>
  <si>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</si>
  <si>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</si>
  <si>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</si>
  <si>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</si>
  <si>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</si>
  <si>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</si>
  <si>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</si>
  <si>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</si>
  <si>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</si>
  <si>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</si>
  <si>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</si>
  <si>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</si>
  <si>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</si>
  <si>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</si>
  <si>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</si>
  <si>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</si>
  <si>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</si>
  <si>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</si>
  <si>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</si>
  <si>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</si>
  <si>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</si>
  <si>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</si>
  <si>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</si>
  <si>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</si>
  <si>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</si>
  <si>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</si>
  <si>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</si>
  <si>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</si>
  <si>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</si>
  <si>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</si>
  <si>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</si>
  <si>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</si>
  <si>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</si>
  <si>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</si>
  <si>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</si>
  <si>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</si>
  <si>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</si>
  <si>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</si>
  <si>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</si>
  <si>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</si>
  <si>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</si>
  <si>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</si>
  <si>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</si>
  <si>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</si>
  <si>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</si>
  <si>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</si>
  <si>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</si>
  <si>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</si>
  <si>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</si>
  <si>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</si>
  <si>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</si>
  <si>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</si>
  <si>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</si>
  <si>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</si>
  <si>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</si>
  <si>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</si>
  <si>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</si>
  <si>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</si>
  <si>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</si>
  <si>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</si>
  <si>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</si>
  <si>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</si>
  <si>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</si>
  <si>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</si>
  <si>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</si>
  <si>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</si>
  <si>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</si>
  <si>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</si>
  <si>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</si>
  <si>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</si>
  <si>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</si>
  <si>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</si>
  <si>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</si>
  <si>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</si>
  <si>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</si>
  <si>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</si>
  <si>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</si>
  <si>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</si>
  <si>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</si>
  <si>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</si>
  <si>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</si>
  <si>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</si>
  <si>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</si>
  <si>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</si>
  <si>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</si>
  <si>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</si>
  <si>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</si>
  <si>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</si>
  <si>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</si>
  <si>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</si>
  <si>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</si>
  <si>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</si>
  <si>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</si>
  <si>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</si>
  <si>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</si>
  <si>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</si>
  <si>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</si>
  <si>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</si>
  <si>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</si>
  <si>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</si>
  <si>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</si>
  <si>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</si>
  <si>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</si>
  <si>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</si>
  <si>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</si>
  <si>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</si>
  <si>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</si>
  <si>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</si>
  <si>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</si>
  <si>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</si>
  <si>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</si>
  <si>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</si>
  <si>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</si>
  <si>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</si>
  <si>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</si>
  <si>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</si>
  <si>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</si>
  <si>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</si>
  <si>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</si>
  <si>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</si>
  <si>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</si>
  <si>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</si>
  <si>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</si>
  <si>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</si>
  <si>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</si>
  <si>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</si>
  <si>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</si>
  <si>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</si>
  <si>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</si>
  <si>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</si>
  <si>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</si>
  <si>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</si>
  <si>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</si>
  <si>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</si>
  <si>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</si>
  <si>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</si>
  <si>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</si>
  <si>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</si>
  <si>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</si>
  <si>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</si>
  <si>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</si>
  <si>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</si>
  <si>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</si>
  <si>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</si>
  <si>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</si>
  <si>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</si>
  <si>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</si>
  <si>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</si>
  <si>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</si>
  <si>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</si>
  <si>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</si>
  <si>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</si>
  <si>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</si>
  <si>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</si>
  <si>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</si>
  <si>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</si>
  <si>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</si>
  <si>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</si>
  <si>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</si>
  <si>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</si>
  <si>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</si>
  <si>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</si>
  <si>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</si>
  <si>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</si>
  <si>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</si>
  <si>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</si>
  <si>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</si>
  <si>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</si>
  <si>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</si>
  <si>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</si>
  <si>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</si>
  <si>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</si>
  <si>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</si>
  <si>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</si>
  <si>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</si>
  <si>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</si>
  <si>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</si>
  <si>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</si>
  <si>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</si>
  <si>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</si>
  <si>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</si>
  <si>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</si>
  <si>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</si>
  <si>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</si>
  <si>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</si>
  <si>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</si>
  <si>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</si>
  <si>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</si>
  <si>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</si>
  <si>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</si>
  <si>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</si>
  <si>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</si>
  <si>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</si>
  <si>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</si>
  <si>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</si>
  <si>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</si>
  <si>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</si>
  <si>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</si>
  <si>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</si>
  <si>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</si>
  <si>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</si>
  <si>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</si>
  <si>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</si>
  <si>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</si>
  <si>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</si>
  <si>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</si>
  <si>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</si>
  <si>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</si>
  <si>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</si>
  <si>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</si>
  <si>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</si>
  <si>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</si>
  <si>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</si>
  <si>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</si>
  <si>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</si>
  <si>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</si>
  <si>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</si>
  <si>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</si>
  <si>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</si>
  <si>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</si>
  <si>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</si>
  <si>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</si>
  <si>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</si>
  <si>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</si>
  <si>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</si>
  <si>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</si>
  <si>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</si>
  <si>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</si>
  <si>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</si>
  <si>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</si>
  <si>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</si>
  <si>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</si>
  <si>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</si>
  <si>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</si>
  <si>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</si>
  <si>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</si>
  <si>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</si>
  <si>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</si>
  <si>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</si>
  <si>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</si>
  <si>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</si>
  <si>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</si>
  <si>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</si>
  <si>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</si>
  <si>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</si>
  <si>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</si>
  <si>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</si>
  <si>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</si>
  <si>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</si>
  <si>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</si>
  <si>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</si>
  <si>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</si>
  <si>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</si>
  <si>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</si>
  <si>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</si>
  <si>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</si>
  <si>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</si>
  <si>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</si>
  <si>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</si>
  <si>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</si>
  <si>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</si>
  <si>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</si>
  <si>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</si>
  <si>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</si>
  <si>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</si>
  <si>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</si>
  <si>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</si>
  <si>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</si>
  <si>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</si>
  <si>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</si>
  <si>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</si>
  <si>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</si>
  <si>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</si>
  <si>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</si>
  <si>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</si>
  <si>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</si>
  <si>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</si>
  <si>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</si>
  <si>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</si>
  <si>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</si>
  <si>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</si>
  <si>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</si>
  <si>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</si>
  <si>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</si>
  <si>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</si>
  <si>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</si>
  <si>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</si>
  <si>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</si>
  <si>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</si>
  <si>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</si>
  <si>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</si>
  <si>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</si>
  <si>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</si>
  <si>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</si>
  <si>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</si>
  <si>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</si>
  <si>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</si>
  <si>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</si>
  <si>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</si>
  <si>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</si>
  <si>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</si>
  <si>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</si>
  <si>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</si>
  <si>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</si>
  <si>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</si>
  <si>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</si>
  <si>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</si>
  <si>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</si>
  <si>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</si>
  <si>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</si>
  <si>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</si>
  <si>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</si>
  <si>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</si>
  <si>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</si>
  <si>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</si>
  <si>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</si>
  <si>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</si>
  <si>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</si>
  <si>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</si>
  <si>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</si>
  <si>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</si>
  <si>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</si>
  <si>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</si>
  <si>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</si>
  <si>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</si>
  <si>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</si>
  <si>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</si>
  <si>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</si>
  <si>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</si>
  <si>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</si>
  <si>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</si>
  <si>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</si>
  <si>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</si>
  <si>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</si>
  <si>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</si>
  <si>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</si>
  <si>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</si>
  <si>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</si>
  <si>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</si>
  <si>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</si>
  <si>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</si>
  <si>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</si>
  <si>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</si>
  <si>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</si>
  <si>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</si>
  <si>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</si>
  <si>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</si>
  <si>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</si>
  <si>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</si>
  <si>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</si>
  <si>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</si>
  <si>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</si>
  <si>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</si>
  <si>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</si>
  <si>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</si>
  <si>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</si>
  <si>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</si>
  <si>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</si>
  <si>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</si>
  <si>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</si>
  <si>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</si>
  <si>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</si>
  <si>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</si>
  <si>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</si>
  <si>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</si>
  <si>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</si>
  <si>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</si>
  <si>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</si>
  <si>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</si>
  <si>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</si>
  <si>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</si>
  <si>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</si>
  <si>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</si>
  <si>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</si>
  <si>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</si>
  <si>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</si>
  <si>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</si>
  <si>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</si>
  <si>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</si>
  <si>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</si>
  <si>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</si>
  <si>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</si>
  <si>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</si>
  <si>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</si>
  <si>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</si>
  <si>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</si>
  <si>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</si>
  <si>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</si>
  <si>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</si>
  <si>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</si>
  <si>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</si>
  <si>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</si>
  <si>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</si>
  <si>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</si>
  <si>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</si>
  <si>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</si>
  <si>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</si>
  <si>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</si>
  <si>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</si>
  <si>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</si>
  <si>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</si>
  <si>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</si>
  <si>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</si>
  <si>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</si>
  <si>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</si>
  <si>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</si>
  <si>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</si>
  <si>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</si>
  <si>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</si>
  <si>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</si>
  <si>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</si>
  <si>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</si>
  <si>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</si>
  <si>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</si>
  <si>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</si>
  <si>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</si>
  <si>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</si>
  <si>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</si>
  <si>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</si>
  <si>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</si>
  <si>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</si>
  <si>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</si>
  <si>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</si>
  <si>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</si>
  <si>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</si>
  <si>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</si>
  <si>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</si>
  <si>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</si>
  <si>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</si>
  <si>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</si>
  <si>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</si>
  <si>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</si>
  <si>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</si>
  <si>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</si>
  <si>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</si>
  <si>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</si>
  <si>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</si>
  <si>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</si>
  <si>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</si>
  <si>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</si>
  <si>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</si>
  <si>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</si>
  <si>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</si>
  <si>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</si>
  <si>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</si>
  <si>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</si>
  <si>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</si>
  <si>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</si>
  <si>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</si>
  <si>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</si>
  <si>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</si>
  <si>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</si>
  <si>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</si>
  <si>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</si>
  <si>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</si>
  <si>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</si>
  <si>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</si>
  <si>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</si>
  <si>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</si>
  <si>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</si>
  <si>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</si>
  <si>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</si>
  <si>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</si>
  <si>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</si>
  <si>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</si>
  <si>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</si>
  <si>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</si>
  <si>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</si>
  <si>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</si>
  <si>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</si>
  <si>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</si>
  <si>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</si>
  <si>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</si>
  <si>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</si>
  <si>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</si>
  <si>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</si>
  <si>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</si>
  <si>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</si>
  <si>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</si>
  <si>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</si>
  <si>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</si>
  <si>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</si>
  <si>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</si>
  <si>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</si>
  <si>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</si>
  <si>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</si>
  <si>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</si>
  <si>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</si>
  <si>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</si>
  <si>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</si>
  <si>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</si>
  <si>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</si>
  <si>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</si>
  <si>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</si>
  <si>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</si>
  <si>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</si>
  <si>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</si>
  <si>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</si>
  <si>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</si>
  <si>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</si>
  <si>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</si>
  <si>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</si>
  <si>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</si>
  <si>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</si>
  <si>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</si>
  <si>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</si>
  <si>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</si>
  <si>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</si>
  <si>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</si>
  <si>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</si>
  <si>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</si>
  <si>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</si>
  <si>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</si>
  <si>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</si>
  <si>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</si>
  <si>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</si>
  <si>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</si>
  <si>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</si>
  <si>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</si>
  <si>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</si>
  <si>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</si>
  <si>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</si>
  <si>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</si>
  <si>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</si>
  <si>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</si>
  <si>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</si>
  <si>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</si>
  <si>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</si>
  <si>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</si>
  <si>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</si>
  <si>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</si>
  <si>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</si>
  <si>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</si>
  <si>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</si>
  <si>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</si>
  <si>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</si>
  <si>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</si>
  <si>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</si>
  <si>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</si>
  <si>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</si>
  <si>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</si>
  <si>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</si>
  <si>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</si>
  <si>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</si>
  <si>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</si>
  <si>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</si>
  <si>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</si>
  <si>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</si>
  <si>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</si>
  <si>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</si>
  <si>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</si>
  <si>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</si>
  <si>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</si>
  <si>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</si>
  <si>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</si>
  <si>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</si>
  <si>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</si>
  <si>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</si>
  <si>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</si>
  <si>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</si>
  <si>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</si>
  <si>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</si>
  <si>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</si>
  <si>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</si>
  <si>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</si>
  <si>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</si>
  <si>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</si>
  <si>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</si>
  <si>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</si>
  <si>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</si>
  <si>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</si>
  <si>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</si>
  <si>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</si>
  <si>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</si>
  <si>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</si>
  <si>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</si>
  <si>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</si>
  <si>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</si>
  <si>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</si>
  <si>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</si>
  <si>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</si>
  <si>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</si>
  <si>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</si>
  <si>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</si>
  <si>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</si>
  <si>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</si>
  <si>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</si>
  <si>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</si>
  <si>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</si>
  <si>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</si>
  <si>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</si>
  <si>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</si>
  <si>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</si>
  <si>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</si>
  <si>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</si>
  <si>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</si>
  <si>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</si>
  <si>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</si>
  <si>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</si>
  <si>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</si>
  <si>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</si>
  <si>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</si>
  <si>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</si>
  <si>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</si>
  <si>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</si>
  <si>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</si>
  <si>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</si>
  <si>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</si>
  <si>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</si>
  <si>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</si>
  <si>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</si>
  <si>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</si>
  <si>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</si>
  <si>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</si>
  <si>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</si>
  <si>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</si>
  <si>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</si>
  <si>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</si>
  <si>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</si>
  <si>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</si>
  <si>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</si>
  <si>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</si>
  <si>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</si>
  <si>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</si>
  <si>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</si>
  <si>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</si>
  <si>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</si>
  <si>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</si>
  <si>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</si>
  <si>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</si>
  <si>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</si>
  <si>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</si>
  <si>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</si>
  <si>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</si>
  <si>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</si>
  <si>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</si>
  <si>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</si>
  <si>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</si>
  <si>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</si>
  <si>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</si>
  <si>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</si>
  <si>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</si>
  <si>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</si>
  <si>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</si>
  <si>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</si>
  <si>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</si>
  <si>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</si>
  <si>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</si>
  <si>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</si>
  <si>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</si>
  <si>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</si>
  <si>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</si>
  <si>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</si>
  <si>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</si>
  <si>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</si>
  <si>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</si>
  <si>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</si>
  <si>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</si>
  <si>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</si>
  <si>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</si>
  <si>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</si>
  <si>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</si>
  <si>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</si>
  <si>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</si>
  <si>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</si>
  <si>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</si>
  <si>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</si>
  <si>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</si>
  <si>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</si>
  <si>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</si>
  <si>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</si>
  <si>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</si>
  <si>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</si>
  <si>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</si>
  <si>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</si>
  <si>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</si>
  <si>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</si>
  <si>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</si>
  <si>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</si>
  <si>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</si>
  <si>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</si>
  <si>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</si>
  <si>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</si>
  <si>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</si>
  <si>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</si>
  <si>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</si>
  <si>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</si>
  <si>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</si>
  <si>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</si>
  <si>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</si>
  <si>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</si>
  <si>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</si>
  <si>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</si>
  <si>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</si>
  <si>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</si>
  <si>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</si>
  <si>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</si>
  <si>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</si>
  <si>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</si>
  <si>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</si>
  <si>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</si>
  <si>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</si>
  <si>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</si>
  <si>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</si>
  <si>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</si>
  <si>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</si>
  <si>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</si>
  <si>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</si>
  <si>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</si>
  <si>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</si>
  <si>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</si>
  <si>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</si>
  <si>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</si>
  <si>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</si>
  <si>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</si>
  <si>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</si>
  <si>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</si>
  <si>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</si>
  <si>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</si>
  <si>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</si>
  <si>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</si>
  <si>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</si>
  <si>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</si>
  <si>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</si>
  <si>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</si>
  <si>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</si>
  <si>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</si>
  <si>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</si>
  <si>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</si>
  <si>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</si>
  <si>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</si>
  <si>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</si>
  <si>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</si>
  <si>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</si>
  <si>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</si>
  <si>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</si>
  <si>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</si>
  <si>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</si>
  <si>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</si>
  <si>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</si>
  <si>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</si>
  <si>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</si>
  <si>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</si>
  <si>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</si>
  <si>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</si>
  <si>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</si>
  <si>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</si>
  <si>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</si>
  <si>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</si>
  <si>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</si>
  <si>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</si>
  <si>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</si>
  <si>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</si>
  <si>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</si>
  <si>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</si>
  <si>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</si>
  <si>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</si>
  <si>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</si>
  <si>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</si>
  <si>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</si>
  <si>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</si>
  <si>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</si>
  <si>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</si>
  <si>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</si>
  <si>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</si>
  <si>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</si>
  <si>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</si>
  <si>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</si>
  <si>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</si>
  <si>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</si>
  <si>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</si>
  <si>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</si>
  <si>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</si>
  <si>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</si>
  <si>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</si>
  <si>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</si>
  <si>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</si>
  <si>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</si>
  <si>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</si>
  <si>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</si>
  <si>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</si>
  <si>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</si>
  <si>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</si>
  <si>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</si>
  <si>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</si>
  <si>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</si>
  <si>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</si>
  <si>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</si>
  <si>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</si>
  <si>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</si>
  <si>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</si>
  <si>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</si>
  <si>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</si>
  <si>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</si>
  <si>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</si>
  <si>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</si>
  <si>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</si>
  <si>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</si>
  <si>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</si>
  <si>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</si>
  <si>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</si>
  <si>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</si>
  <si>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</si>
  <si>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</si>
  <si>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</si>
  <si>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</si>
  <si>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</si>
  <si>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</si>
  <si>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</si>
  <si>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</si>
  <si>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</si>
  <si>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</si>
  <si>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</si>
  <si>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</si>
  <si>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</si>
  <si>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</si>
  <si>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</si>
  <si>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</si>
  <si>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</si>
  <si>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</si>
  <si>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</si>
  <si>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</si>
  <si>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</si>
  <si>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</si>
  <si>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</si>
  <si>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</si>
  <si>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</si>
  <si>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</si>
  <si>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</si>
  <si>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</si>
  <si>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</si>
  <si>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</si>
  <si>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</si>
  <si>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</si>
  <si>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</si>
  <si>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</si>
  <si>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</si>
  <si>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</si>
  <si>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</si>
  <si>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</si>
  <si>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</si>
  <si>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</si>
  <si>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</si>
  <si>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</si>
  <si>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</si>
  <si>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</si>
  <si>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</si>
  <si>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</si>
  <si>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</si>
  <si>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</si>
  <si>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</si>
  <si>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</si>
  <si>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</si>
  <si>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</si>
  <si>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</si>
  <si>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</si>
  <si>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</si>
  <si>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</si>
  <si>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</si>
  <si>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</si>
  <si>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</si>
  <si>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</si>
  <si>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</si>
  <si>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</si>
  <si>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</si>
  <si>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</si>
  <si>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</si>
  <si>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</si>
  <si>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</si>
  <si>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</si>
  <si>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</si>
  <si>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</si>
  <si>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</si>
  <si>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</si>
  <si>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</si>
  <si>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</si>
  <si>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</si>
  <si>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</si>
  <si>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</si>
  <si>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</si>
  <si>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</si>
  <si>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</si>
  <si>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</si>
  <si>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</si>
  <si>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</si>
  <si>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</si>
  <si>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</si>
  <si>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</si>
  <si>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</si>
  <si>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</si>
  <si>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</si>
  <si>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</si>
  <si>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</si>
  <si>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</si>
  <si>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</si>
  <si>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</si>
  <si>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</si>
  <si>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</si>
  <si>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</si>
  <si>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</si>
  <si>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</si>
  <si>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</si>
  <si>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</si>
  <si>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</si>
  <si>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</si>
  <si>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</si>
  <si>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</si>
  <si>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</si>
  <si>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</si>
  <si>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</si>
  <si>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</si>
  <si>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</si>
  <si>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</si>
  <si>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</si>
  <si>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</si>
  <si>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</si>
  <si>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</si>
  <si>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</si>
  <si>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</si>
  <si>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</si>
  <si>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</si>
  <si>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</si>
  <si>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</si>
  <si>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</si>
  <si>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</si>
  <si>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</si>
  <si>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</si>
  <si>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</si>
  <si>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</si>
  <si>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</si>
  <si>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</si>
  <si>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</si>
  <si>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</si>
  <si>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</si>
  <si>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</si>
  <si>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</si>
  <si>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</si>
  <si>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</si>
  <si>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</si>
  <si>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</si>
  <si>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</si>
  <si>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</si>
  <si>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</si>
  <si>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</si>
  <si>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</si>
  <si>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</si>
  <si>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</si>
  <si>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</si>
  <si>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</si>
  <si>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</si>
  <si>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</si>
  <si>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</si>
  <si>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</si>
  <si>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</si>
  <si>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</si>
  <si>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</si>
  <si>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</si>
  <si>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</si>
  <si>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</si>
  <si>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</si>
  <si>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</si>
  <si>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</si>
  <si>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</si>
  <si>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</si>
  <si>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</si>
  <si>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</si>
  <si>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</si>
  <si>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</si>
  <si>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</si>
  <si>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</si>
  <si>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</si>
  <si>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</si>
  <si>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</si>
  <si>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</si>
  <si>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</si>
  <si>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</si>
  <si>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</si>
  <si>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</si>
  <si>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</si>
  <si>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</si>
  <si>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</si>
  <si>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</si>
  <si>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</si>
  <si>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</si>
  <si>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</si>
  <si>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</si>
  <si>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</si>
  <si>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</si>
  <si>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</si>
  <si>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</si>
  <si>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</si>
  <si>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</si>
  <si>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</si>
  <si>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</si>
  <si>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</si>
  <si>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</si>
  <si>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</si>
  <si>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</si>
  <si>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</si>
  <si>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</si>
  <si>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</si>
  <si>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</si>
  <si>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</si>
  <si>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</si>
  <si>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</si>
  <si>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</si>
  <si>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</si>
  <si>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</si>
  <si>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</si>
  <si>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</si>
  <si>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</si>
  <si>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</si>
  <si>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</si>
  <si>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</si>
  <si>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</si>
  <si>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</si>
  <si>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</si>
  <si>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</si>
  <si>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</si>
  <si>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</si>
  <si>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</si>
  <si>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</si>
  <si>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</si>
  <si>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</si>
  <si>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</si>
  <si>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</si>
  <si>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</si>
  <si>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</si>
  <si>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</si>
  <si>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</si>
  <si>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</si>
  <si>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</si>
  <si>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</si>
  <si>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</si>
  <si>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</si>
  <si>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</si>
  <si>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</si>
  <si>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</si>
  <si>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</si>
  <si>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</si>
  <si>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</si>
  <si>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</si>
  <si>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</si>
  <si>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</si>
  <si>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</si>
  <si>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</si>
  <si>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</si>
  <si>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</si>
  <si>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</si>
  <si>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</si>
  <si>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</si>
  <si>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</si>
  <si>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</si>
  <si>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</si>
  <si>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</si>
  <si>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</si>
  <si>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</si>
  <si>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</si>
  <si>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</si>
  <si>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</si>
  <si>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</si>
  <si>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</si>
  <si>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</si>
  <si>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</si>
  <si>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</si>
  <si>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</si>
  <si>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</si>
  <si>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</si>
  <si>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</si>
  <si>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</si>
  <si>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</si>
  <si>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</si>
  <si>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</si>
  <si>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</si>
  <si>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</si>
  <si>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</si>
  <si>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</si>
  <si>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</si>
  <si>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</si>
  <si>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</si>
  <si>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</si>
  <si>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</si>
  <si>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</si>
  <si>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</si>
  <si>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</si>
  <si>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</si>
  <si>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</si>
  <si>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</si>
  <si>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</si>
  <si>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</si>
  <si>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</si>
  <si>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</si>
  <si>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</si>
  <si>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</si>
  <si>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</si>
  <si>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</si>
  <si>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</si>
  <si>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</si>
  <si>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</si>
  <si>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</si>
  <si>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</si>
  <si>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</si>
  <si>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</si>
  <si>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</si>
  <si>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</si>
  <si>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</si>
  <si>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</si>
  <si>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</si>
  <si>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</si>
  <si>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</si>
  <si>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</si>
  <si>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</si>
  <si>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</si>
  <si>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</si>
  <si>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</si>
  <si>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</si>
  <si>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</si>
  <si>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</si>
  <si>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</si>
  <si>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</si>
  <si>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</si>
  <si>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</si>
  <si>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</si>
  <si>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</si>
  <si>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</si>
  <si>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</si>
  <si>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</si>
  <si>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</si>
  <si>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</si>
  <si>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</si>
  <si>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</si>
  <si>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</si>
  <si>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</si>
  <si>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</si>
  <si>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</si>
  <si>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</si>
  <si>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</si>
  <si>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</si>
  <si>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</si>
  <si>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</si>
  <si>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</si>
  <si>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</si>
  <si>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</si>
  <si>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</si>
  <si>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</si>
  <si>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</si>
  <si>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</si>
  <si>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</si>
  <si>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</si>
  <si>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</si>
  <si>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</si>
  <si>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</si>
  <si>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</si>
  <si>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</si>
  <si>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</si>
  <si>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</si>
  <si>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</si>
  <si>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</si>
  <si>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</si>
  <si>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</si>
  <si>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</si>
  <si>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</si>
  <si>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</si>
  <si>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</si>
  <si>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</si>
  <si>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</si>
  <si>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</si>
  <si>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</si>
  <si>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</si>
  <si>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</si>
  <si>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</si>
  <si>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</si>
  <si>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</si>
  <si>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</si>
  <si>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</si>
  <si>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</si>
  <si>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</si>
  <si>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</si>
  <si>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</si>
  <si>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</si>
  <si>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</si>
  <si>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</si>
  <si>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</si>
  <si>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</si>
  <si>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</si>
  <si>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</si>
  <si>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</si>
  <si>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</si>
  <si>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</si>
  <si>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</si>
  <si>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</si>
  <si>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</si>
  <si>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</si>
  <si>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</si>
  <si>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</si>
  <si>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</si>
  <si>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</si>
  <si>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</si>
  <si>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</si>
  <si>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</si>
  <si>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</si>
  <si>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</si>
  <si>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</si>
  <si>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</si>
  <si>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</si>
  <si>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</si>
  <si>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</si>
  <si>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</si>
  <si>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</si>
  <si>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</si>
  <si>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</si>
  <si>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</si>
  <si>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</si>
  <si>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</si>
  <si>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</si>
  <si>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</si>
  <si>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</si>
  <si>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</si>
  <si>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</si>
  <si>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</si>
  <si>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</si>
  <si>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</si>
  <si>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</si>
  <si>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</si>
  <si>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</si>
  <si>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</si>
  <si>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</si>
  <si>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</si>
  <si>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</si>
  <si>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</si>
  <si>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</si>
  <si>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</si>
  <si>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</si>
  <si>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</si>
  <si>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</si>
  <si>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</si>
  <si>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</si>
  <si>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</si>
  <si>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</si>
  <si>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</si>
  <si>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</si>
  <si>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</si>
  <si>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</si>
  <si>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</si>
  <si>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</si>
  <si>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</si>
  <si>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</si>
  <si>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</si>
  <si>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</si>
  <si>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</si>
  <si>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</si>
  <si>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</si>
  <si>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</si>
  <si>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</si>
  <si>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</si>
  <si>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</si>
  <si>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</si>
  <si>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</si>
  <si>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</si>
  <si>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</si>
  <si>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</si>
  <si>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</si>
  <si>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</si>
  <si>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</si>
  <si>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</si>
  <si>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</si>
  <si>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</si>
  <si>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</si>
  <si>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</si>
  <si>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</si>
  <si>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</si>
  <si>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</si>
  <si>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</si>
  <si>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</si>
  <si>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</si>
  <si>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</si>
  <si>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</si>
  <si>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</si>
  <si>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</si>
  <si>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</si>
  <si>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</si>
  <si>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</si>
  <si>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</si>
  <si>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</si>
  <si>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</si>
  <si>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</si>
  <si>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</si>
  <si>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</si>
  <si>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</si>
  <si>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</si>
  <si>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</si>
  <si>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</si>
  <si>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</si>
  <si>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</si>
  <si>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</si>
  <si>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</si>
  <si>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</si>
  <si>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</si>
  <si>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</si>
  <si>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</si>
  <si>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</si>
  <si>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</si>
  <si>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</si>
  <si>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</si>
  <si>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</si>
  <si>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</si>
  <si>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</si>
  <si>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</si>
  <si>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</si>
  <si>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</si>
  <si>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</si>
  <si>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</si>
  <si>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</si>
  <si>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</si>
  <si>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</si>
  <si>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</si>
  <si>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</si>
  <si>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</si>
  <si>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</si>
  <si>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</si>
  <si>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</si>
  <si>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</si>
  <si>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</si>
  <si>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</si>
  <si>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</si>
  <si>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</si>
  <si>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</si>
  <si>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</si>
  <si>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</si>
  <si>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</si>
  <si>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</si>
  <si>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</si>
  <si>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</si>
  <si>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</si>
  <si>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</si>
  <si>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</si>
  <si>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</si>
  <si>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</si>
  <si>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</si>
  <si>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</si>
  <si>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</si>
  <si>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</si>
  <si>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</si>
  <si>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</si>
  <si>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</si>
  <si>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</si>
  <si>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</si>
  <si>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</si>
  <si>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</si>
  <si>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</si>
  <si>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</si>
  <si>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</si>
  <si>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</si>
  <si>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</si>
  <si>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</si>
  <si>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</si>
  <si>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</si>
  <si>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</si>
  <si>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</si>
  <si>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</si>
  <si>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</si>
  <si>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</si>
  <si>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</si>
  <si>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</si>
  <si>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</si>
  <si>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</si>
  <si>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</si>
  <si>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</si>
  <si>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</si>
  <si>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</si>
  <si>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</si>
  <si>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</si>
  <si>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</si>
  <si>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</si>
  <si>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</si>
  <si>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</si>
  <si>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</si>
  <si>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</si>
  <si>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</si>
  <si>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</si>
  <si>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</si>
  <si>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</si>
  <si>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</si>
  <si>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</si>
  <si>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</si>
  <si>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</si>
  <si>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</si>
  <si>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</si>
  <si>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</si>
  <si>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</si>
  <si>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</si>
  <si>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</si>
  <si>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</si>
  <si>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</si>
  <si>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</si>
  <si>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</si>
  <si>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</si>
  <si>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</si>
  <si>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</si>
  <si>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</si>
  <si>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</si>
  <si>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</si>
  <si>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</si>
  <si>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</si>
  <si>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</si>
  <si>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</si>
  <si>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</si>
  <si>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</si>
  <si>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</si>
  <si>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</si>
  <si>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</si>
  <si>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</si>
  <si>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</si>
  <si>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</si>
  <si>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</si>
  <si>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</si>
  <si>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</si>
  <si>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</si>
  <si>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</si>
  <si>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</si>
  <si>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</si>
  <si>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</si>
  <si>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</si>
  <si>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</si>
  <si>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</si>
  <si>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</si>
  <si>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</si>
  <si>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</si>
  <si>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</si>
  <si>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</si>
  <si>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</si>
  <si>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</si>
  <si>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</si>
  <si>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</si>
  <si>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</si>
  <si>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</si>
  <si>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</si>
  <si>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</si>
  <si>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</si>
  <si>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</si>
  <si>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</si>
  <si>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</si>
  <si>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</si>
  <si>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</si>
  <si>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</si>
  <si>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</si>
  <si>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</si>
  <si>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</si>
  <si>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</si>
  <si>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</si>
  <si>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</si>
  <si>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</si>
  <si>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</si>
  <si>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</si>
  <si>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</si>
  <si>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</si>
  <si>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</si>
  <si>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</si>
  <si>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</si>
  <si>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</si>
  <si>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</si>
  <si>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</si>
  <si>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</si>
  <si>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</si>
  <si>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</si>
  <si>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</si>
  <si>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</si>
  <si>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</si>
  <si>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</si>
  <si>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</si>
  <si>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</si>
  <si>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</si>
  <si>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</si>
  <si>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</si>
  <si>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</si>
  <si>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</si>
  <si>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</si>
  <si>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</si>
  <si>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</si>
  <si>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</si>
  <si>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</si>
  <si>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</si>
  <si>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</si>
  <si>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</si>
  <si>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</si>
  <si>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</si>
  <si>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</si>
  <si>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</si>
  <si>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</si>
  <si>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</si>
  <si>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</si>
  <si>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</si>
  <si>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</si>
  <si>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</si>
  <si>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</si>
  <si>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</si>
  <si>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</si>
  <si>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</si>
  <si>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</si>
  <si>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</si>
  <si>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</si>
  <si>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</si>
  <si>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</si>
  <si>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</si>
  <si>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</si>
  <si>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</si>
  <si>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</si>
  <si>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</si>
  <si>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</si>
  <si>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</si>
  <si>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</si>
  <si>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</si>
  <si>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</si>
  <si>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</si>
  <si>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</si>
  <si>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</si>
  <si>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</si>
  <si>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</si>
  <si>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</si>
  <si>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</si>
  <si>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</si>
  <si>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</si>
  <si>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</si>
  <si>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</si>
  <si>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</si>
  <si>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</si>
  <si>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</si>
  <si>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</si>
  <si>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</si>
  <si>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</si>
  <si>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</si>
  <si>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</si>
  <si>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</si>
  <si>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</si>
  <si>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</si>
  <si>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</si>
  <si>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</si>
  <si>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</si>
  <si>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</si>
  <si>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</si>
  <si>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</si>
  <si>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</si>
  <si>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</si>
  <si>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</si>
  <si>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</si>
  <si>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</si>
  <si>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</si>
  <si>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</si>
  <si>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</si>
  <si>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</si>
  <si>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</si>
  <si>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</si>
  <si>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</si>
  <si>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</si>
  <si>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</si>
  <si>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</si>
  <si>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</si>
  <si>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</si>
  <si>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</si>
  <si>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</si>
  <si>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</si>
  <si>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</si>
  <si>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</si>
  <si>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</si>
  <si>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</si>
  <si>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</si>
  <si>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</si>
  <si>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</si>
  <si>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</si>
  <si>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</si>
  <si>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</si>
  <si>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</si>
  <si>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</si>
  <si>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</si>
  <si>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</si>
  <si>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</si>
  <si>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</si>
  <si>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</si>
  <si>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</si>
  <si>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</si>
  <si>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</si>
  <si>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</si>
  <si>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</si>
  <si>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</si>
  <si>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</si>
  <si>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</si>
  <si>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</si>
  <si>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</si>
  <si>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</si>
  <si>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</si>
  <si>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</si>
  <si>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</si>
  <si>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</si>
  <si>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</si>
  <si>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</si>
  <si>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</si>
  <si>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</si>
  <si>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</si>
  <si>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</si>
  <si>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</si>
  <si>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</si>
  <si>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</si>
  <si>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</si>
  <si>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</si>
  <si>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</si>
  <si>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</si>
  <si>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</si>
  <si>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</si>
  <si>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</si>
  <si>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</si>
  <si>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</si>
  <si>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</si>
  <si>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</si>
  <si>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</si>
  <si>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</si>
  <si>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</si>
  <si>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</si>
  <si>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</si>
  <si>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</si>
  <si>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</si>
  <si>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</si>
  <si>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</si>
  <si>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</si>
  <si>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</si>
  <si>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</si>
  <si>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</si>
  <si>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</si>
  <si>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</si>
  <si>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</si>
  <si>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</si>
  <si>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</si>
  <si>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</si>
  <si>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</si>
  <si>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</si>
  <si>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</si>
  <si>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</si>
  <si>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</si>
  <si>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</si>
  <si>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</si>
  <si>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</si>
  <si>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</si>
  <si>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</si>
  <si>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</si>
  <si>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</si>
  <si>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</si>
  <si>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</si>
  <si>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</si>
  <si>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</si>
  <si>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</si>
  <si>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</si>
  <si>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</si>
  <si>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</si>
  <si>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</si>
  <si>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</si>
  <si>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</si>
  <si>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</si>
  <si>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</si>
  <si>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</si>
  <si>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</si>
  <si>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</si>
  <si>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</si>
  <si>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</si>
  <si>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</si>
  <si>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</si>
  <si>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</si>
  <si>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</si>
  <si>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</si>
  <si>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</si>
  <si>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</si>
  <si>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</si>
  <si>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</si>
  <si>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</si>
  <si>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</si>
  <si>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</si>
  <si>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</si>
  <si>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</si>
  <si>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</si>
  <si>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</si>
  <si>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</si>
  <si>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</si>
  <si>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</si>
  <si>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</si>
  <si>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</si>
  <si>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</si>
  <si>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</si>
  <si>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</si>
  <si>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</si>
  <si>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</si>
  <si>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</si>
  <si>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</si>
  <si>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</si>
  <si>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</si>
  <si>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</si>
  <si>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</si>
  <si>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</si>
  <si>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</si>
  <si>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</si>
  <si>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</si>
  <si>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</si>
  <si>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</si>
  <si>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</si>
  <si>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</si>
  <si>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</si>
  <si>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</si>
  <si>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</si>
  <si>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</si>
  <si>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</si>
  <si>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</si>
  <si>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</si>
  <si>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</si>
  <si>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</si>
  <si>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</si>
  <si>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</si>
  <si>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</si>
  <si>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</si>
  <si>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</si>
  <si>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</si>
  <si>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</si>
  <si>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</si>
  <si>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</si>
  <si>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</si>
  <si>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</si>
  <si>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</si>
  <si>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</si>
  <si>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</si>
  <si>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</si>
  <si>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</si>
  <si>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</si>
  <si>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</si>
  <si>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</si>
  <si>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</si>
  <si>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</si>
  <si>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</si>
  <si>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</si>
  <si>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</si>
  <si>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</si>
  <si>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</si>
  <si>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</si>
  <si>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</si>
  <si>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</si>
  <si>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</si>
  <si>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</si>
  <si>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</si>
  <si>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</si>
  <si>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</si>
  <si>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</si>
  <si>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</si>
  <si>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</si>
  <si>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</si>
  <si>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</si>
  <si>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</si>
  <si>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</si>
  <si>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</si>
  <si>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</si>
  <si>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</si>
  <si>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</si>
  <si>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</si>
  <si>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</si>
  <si>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</si>
  <si>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</si>
  <si>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</si>
  <si>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</si>
  <si>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</si>
  <si>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</si>
  <si>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</si>
  <si>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</si>
  <si>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</si>
  <si>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</si>
  <si>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</si>
  <si>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</si>
  <si>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</si>
  <si>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</si>
  <si>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</si>
  <si>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</si>
  <si>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</si>
  <si>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</si>
  <si>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</si>
  <si>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</si>
  <si>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</si>
  <si>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</si>
  <si>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</si>
  <si>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</si>
  <si>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</si>
  <si>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</si>
  <si>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</si>
  <si>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</si>
  <si>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</si>
  <si>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</si>
  <si>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</si>
  <si>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</si>
  <si>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</si>
  <si>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</si>
  <si>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</si>
  <si>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</si>
  <si>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</si>
  <si>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</si>
  <si>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</si>
  <si>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</si>
  <si>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</si>
  <si>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</si>
  <si>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</si>
  <si>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</si>
  <si>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</si>
  <si>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</si>
  <si>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</si>
  <si>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</si>
  <si>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</si>
  <si>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</si>
  <si>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</si>
  <si>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</si>
  <si>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</si>
  <si>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</si>
  <si>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</si>
  <si>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</si>
  <si>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</si>
  <si>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</si>
  <si>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</si>
  <si>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</si>
  <si>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</si>
  <si>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</si>
  <si>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</si>
  <si>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</si>
  <si>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</si>
  <si>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</si>
  <si>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</si>
  <si>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</si>
  <si>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</si>
  <si>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</si>
  <si>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</si>
  <si>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</si>
  <si>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</si>
  <si>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</si>
  <si>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</si>
  <si>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</si>
  <si>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</si>
  <si>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</si>
  <si>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</si>
  <si>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</si>
  <si>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</si>
  <si>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</si>
  <si>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</si>
  <si>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</si>
  <si>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</si>
  <si>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</si>
  <si>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</si>
  <si>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</si>
  <si>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</si>
  <si>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</si>
  <si>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</si>
  <si>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</si>
  <si>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</si>
  <si>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</si>
  <si>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</si>
  <si>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</si>
  <si>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</si>
  <si>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</si>
  <si>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</si>
  <si>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</si>
  <si>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</si>
  <si>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</si>
  <si>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</si>
  <si>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</si>
  <si>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</si>
  <si>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</si>
  <si>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</si>
  <si>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</si>
  <si>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</si>
  <si>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</si>
  <si>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</si>
  <si>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</si>
  <si>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</si>
  <si>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</si>
  <si>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</si>
  <si>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</si>
  <si>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</si>
  <si>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</si>
  <si>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</si>
  <si>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</si>
  <si>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</si>
  <si>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</si>
  <si>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</si>
  <si>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</si>
  <si>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</si>
  <si>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</si>
  <si>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</si>
  <si>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</si>
  <si>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</si>
  <si>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</si>
  <si>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</si>
  <si>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</si>
  <si>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</si>
  <si>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</si>
  <si>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</si>
  <si>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</si>
  <si>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</si>
  <si>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</si>
  <si>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</si>
  <si>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</si>
  <si>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</si>
  <si>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</si>
  <si>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</si>
  <si>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</si>
  <si>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</si>
  <si>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</si>
  <si>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</si>
  <si>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</si>
  <si>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</si>
  <si>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</si>
  <si>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</si>
  <si>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</si>
  <si>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</si>
  <si>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</si>
  <si>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</si>
  <si>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</si>
  <si>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</si>
  <si>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</si>
  <si>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</si>
  <si>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</si>
  <si>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</si>
  <si>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</si>
  <si>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</si>
  <si>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</si>
  <si>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</si>
  <si>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</si>
  <si>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</si>
  <si>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</si>
  <si>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</si>
  <si>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</si>
  <si>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</si>
  <si>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</si>
  <si>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</si>
  <si>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</si>
  <si>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</si>
  <si>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</si>
  <si>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</si>
  <si>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</si>
  <si>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</si>
  <si>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</si>
  <si>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</si>
  <si>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</si>
  <si>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</si>
  <si>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</si>
  <si>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</si>
  <si>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</si>
  <si>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</si>
  <si>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</si>
  <si>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</si>
  <si>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</si>
  <si>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</si>
  <si>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</si>
  <si>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</si>
  <si>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</si>
  <si>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</si>
  <si>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</si>
  <si>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</si>
  <si>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</si>
  <si>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</si>
  <si>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</si>
  <si>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</si>
  <si>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</si>
  <si>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</si>
  <si>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</si>
  <si>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</si>
  <si>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</si>
  <si>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</si>
  <si>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</si>
  <si>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</si>
  <si>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</si>
  <si>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</si>
  <si>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</si>
  <si>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</si>
  <si>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</si>
  <si>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</si>
  <si>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</si>
  <si>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</si>
  <si>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</si>
  <si>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</si>
  <si>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</si>
  <si>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</si>
  <si>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</si>
  <si>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</si>
  <si>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</si>
  <si>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</si>
  <si>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</si>
  <si>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</si>
  <si>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</si>
  <si>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</si>
  <si>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</si>
  <si>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</si>
  <si>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</si>
  <si>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</si>
  <si>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</si>
  <si>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</si>
  <si>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</si>
  <si>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</si>
  <si>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</si>
  <si>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</si>
  <si>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</si>
  <si>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</si>
  <si>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</si>
  <si>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</si>
  <si>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</si>
  <si>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</si>
  <si>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</si>
  <si>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</si>
  <si>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</si>
  <si>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</si>
  <si>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</si>
  <si>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</si>
  <si>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</si>
  <si>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</si>
  <si>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</si>
  <si>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</si>
  <si>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</si>
  <si>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</si>
  <si>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</si>
  <si>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</si>
  <si>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</si>
  <si>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</si>
  <si>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</si>
  <si>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</si>
  <si>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</si>
  <si>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</si>
  <si>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</si>
  <si>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</si>
  <si>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</si>
  <si>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</si>
  <si>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</si>
  <si>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</si>
  <si>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</si>
  <si>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</si>
  <si>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</si>
  <si>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</si>
  <si>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</si>
  <si>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</si>
  <si>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</si>
  <si>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</si>
  <si>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</si>
  <si>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</si>
  <si>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</si>
  <si>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</si>
  <si>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</si>
  <si>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</si>
  <si>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</si>
  <si>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</si>
  <si>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</si>
  <si>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</si>
  <si>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</si>
  <si>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</si>
  <si>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</si>
  <si>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</si>
  <si>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</si>
  <si>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</si>
  <si>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</si>
  <si>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</si>
  <si>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</si>
  <si>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</si>
  <si>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</si>
  <si>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</si>
  <si>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</si>
  <si>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</si>
  <si>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</si>
  <si>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</si>
  <si>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</si>
  <si>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</si>
  <si>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</si>
  <si>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</si>
  <si>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</si>
  <si>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</si>
  <si>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</si>
  <si>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</si>
  <si>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</si>
  <si>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</si>
  <si>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</si>
  <si>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</si>
  <si>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</si>
  <si>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</si>
  <si>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</si>
  <si>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</si>
  <si>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</si>
  <si>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</si>
  <si>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</si>
  <si>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</si>
  <si>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</si>
  <si>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</si>
  <si>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</si>
  <si>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</si>
  <si>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</si>
  <si>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</si>
  <si>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</si>
  <si>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</si>
  <si>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</si>
  <si>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</si>
  <si>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</si>
  <si>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</si>
  <si>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</si>
  <si>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</si>
  <si>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</si>
  <si>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</si>
  <si>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</si>
  <si>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</si>
  <si>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</si>
  <si>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</si>
  <si>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</si>
  <si>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</si>
  <si>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</si>
  <si>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</si>
  <si>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</si>
  <si>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</si>
  <si>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</si>
  <si>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</si>
  <si>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</si>
  <si>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</si>
  <si>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</si>
  <si>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</si>
  <si>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</si>
  <si>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</si>
  <si>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</si>
  <si>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</si>
  <si>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</si>
  <si>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</si>
  <si>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</si>
  <si>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</si>
  <si>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</si>
  <si>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</si>
  <si>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</si>
  <si>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</si>
  <si>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</si>
  <si>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</si>
  <si>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</si>
  <si>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</si>
  <si>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</si>
  <si>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</si>
  <si>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</si>
  <si>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</si>
  <si>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</si>
  <si>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</si>
  <si>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</si>
  <si>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</si>
  <si>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</si>
  <si>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</si>
  <si>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</si>
  <si>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</si>
  <si>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</si>
  <si>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</si>
  <si>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</si>
  <si>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</si>
  <si>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</si>
  <si>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</si>
  <si>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</si>
  <si>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</si>
  <si>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</si>
  <si>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</si>
  <si>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</si>
  <si>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</si>
  <si>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</si>
  <si>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</si>
  <si>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</si>
  <si>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</si>
  <si>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</si>
  <si>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</si>
  <si>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</si>
  <si>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</si>
  <si>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</si>
  <si>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</si>
  <si>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</si>
  <si>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</si>
  <si>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</si>
  <si>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</si>
  <si>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</si>
  <si>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</si>
  <si>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</si>
  <si>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</si>
  <si>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</si>
  <si>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</si>
  <si>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</si>
  <si>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</si>
  <si>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</si>
  <si>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</si>
  <si>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</si>
  <si>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</si>
  <si>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</si>
  <si>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</si>
  <si>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</si>
  <si>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</si>
  <si>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</si>
  <si>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</si>
  <si>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</si>
  <si>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</si>
  <si>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</si>
  <si>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</si>
  <si>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</si>
  <si>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</si>
  <si>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</si>
  <si>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</si>
  <si>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</si>
  <si>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</si>
  <si>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</si>
  <si>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</si>
  <si>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</si>
  <si>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</si>
  <si>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</si>
  <si>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</si>
  <si>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</si>
  <si>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</si>
  <si>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</si>
  <si>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</si>
  <si>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</si>
  <si>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</si>
  <si>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</si>
  <si>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</si>
  <si>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</si>
  <si>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</si>
  <si>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</si>
  <si>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</si>
  <si>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</si>
  <si>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</si>
  <si>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</si>
  <si>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</si>
  <si>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</si>
  <si>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</si>
  <si>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</si>
  <si>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</si>
  <si>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</si>
  <si>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</si>
  <si>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</si>
  <si>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</si>
  <si>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</si>
  <si>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</si>
  <si>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</si>
  <si>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</si>
  <si>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</si>
  <si>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</si>
  <si>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</si>
  <si>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</si>
  <si>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</si>
  <si>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</si>
  <si>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</si>
  <si>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</si>
  <si>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</si>
  <si>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</si>
  <si>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</si>
  <si>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</si>
  <si>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</si>
  <si>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</si>
  <si>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</si>
  <si>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</si>
  <si>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</si>
  <si>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</si>
  <si>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</si>
  <si>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</si>
  <si>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</si>
  <si>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</si>
  <si>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</si>
  <si>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</si>
  <si>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</si>
  <si>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</si>
  <si>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</si>
  <si>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</si>
  <si>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</si>
  <si>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</si>
  <si>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</si>
  <si>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</si>
  <si>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</si>
  <si>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</si>
  <si>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</si>
  <si>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</si>
  <si>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</si>
  <si>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</si>
  <si>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</si>
  <si>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</si>
  <si>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</si>
  <si>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</si>
  <si>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</si>
  <si>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</si>
  <si>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</si>
  <si>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</si>
  <si>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</si>
  <si>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</si>
  <si>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</si>
  <si>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</si>
  <si>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</si>
  <si>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</si>
  <si>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</si>
  <si>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</si>
  <si>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</si>
  <si>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</si>
  <si>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</si>
  <si>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</si>
  <si>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</si>
  <si>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</si>
  <si>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</si>
  <si>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</si>
  <si>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</si>
  <si>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</si>
  <si>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</si>
  <si>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</si>
  <si>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</si>
  <si>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</si>
  <si>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</si>
  <si>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</si>
  <si>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</si>
  <si>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</si>
  <si>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</si>
  <si>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</si>
  <si>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</si>
  <si>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</si>
  <si>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</si>
  <si>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</si>
  <si>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</si>
  <si>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</si>
  <si>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</si>
  <si>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</si>
  <si>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</si>
  <si>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</si>
  <si>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</si>
  <si>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</si>
  <si>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</si>
  <si>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</si>
  <si>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</si>
  <si>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</si>
  <si>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</si>
  <si>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</si>
  <si>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</si>
  <si>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</si>
  <si>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</si>
  <si>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</si>
  <si>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</si>
  <si>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</si>
  <si>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</si>
  <si>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</si>
  <si>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</si>
  <si>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</si>
  <si>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</si>
  <si>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</si>
  <si>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</si>
  <si>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</si>
  <si>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</si>
  <si>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</si>
  <si>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</si>
  <si>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</si>
  <si>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</si>
  <si>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</si>
  <si>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</si>
  <si>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</si>
  <si>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</si>
  <si>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</si>
  <si>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</si>
  <si>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</si>
  <si>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</si>
  <si>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</si>
  <si>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</si>
  <si>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</si>
  <si>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</si>
  <si>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</si>
  <si>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</si>
  <si>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</si>
  <si>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</si>
  <si>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</si>
  <si>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</si>
  <si>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</si>
  <si>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</si>
  <si>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</si>
  <si>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</si>
  <si>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</si>
  <si>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</si>
  <si>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</si>
  <si>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</si>
  <si>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</si>
  <si>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</si>
  <si>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</si>
  <si>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</si>
  <si>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</si>
  <si>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</si>
  <si>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</si>
  <si>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</si>
  <si>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</si>
  <si>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</si>
  <si>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</si>
  <si>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</si>
  <si>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</si>
  <si>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</si>
  <si>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</si>
  <si>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</si>
  <si>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</si>
  <si>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</si>
  <si>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</si>
  <si>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</si>
  <si>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</si>
  <si>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</si>
  <si>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</si>
  <si>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</si>
  <si>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</si>
  <si>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</si>
  <si>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</si>
  <si>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</si>
  <si>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</si>
  <si>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</si>
  <si>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</si>
  <si>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</si>
  <si>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</si>
  <si>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</si>
  <si>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</si>
  <si>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</si>
  <si>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</si>
  <si>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</si>
  <si>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</si>
  <si>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</si>
  <si>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</si>
  <si>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</si>
  <si>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</si>
  <si>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</si>
  <si>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</si>
  <si>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</si>
  <si>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</si>
  <si>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</si>
  <si>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</si>
  <si>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</si>
  <si>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</si>
  <si>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</si>
  <si>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</si>
  <si>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</si>
  <si>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</si>
  <si>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</si>
  <si>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</si>
  <si>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</si>
  <si>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</si>
  <si>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</si>
  <si>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</si>
  <si>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</si>
  <si>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</si>
  <si>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</si>
  <si>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</si>
  <si>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</si>
  <si>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</si>
  <si>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</si>
  <si>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</si>
  <si>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</si>
  <si>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</si>
  <si>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</si>
  <si>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</si>
  <si>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</si>
  <si>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</si>
  <si>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</si>
  <si>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</si>
  <si>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</si>
  <si>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</si>
  <si>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</si>
  <si>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</si>
  <si>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</si>
  <si>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</si>
  <si>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</si>
  <si>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</si>
  <si>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</si>
  <si>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</si>
  <si>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</si>
  <si>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</si>
  <si>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</si>
  <si>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</si>
  <si>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</si>
  <si>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</si>
  <si>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</si>
  <si>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</si>
  <si>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</si>
  <si>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</si>
  <si>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</si>
  <si>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</si>
  <si>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</si>
  <si>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</si>
  <si>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</si>
  <si>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</si>
  <si>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</si>
  <si>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</si>
  <si>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</si>
  <si>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</si>
  <si>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</si>
  <si>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</si>
  <si>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</si>
  <si>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</si>
  <si>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</si>
  <si>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</si>
  <si>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</si>
  <si>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</si>
  <si>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</si>
  <si>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</si>
  <si>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</si>
  <si>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</si>
  <si>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</si>
  <si>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</si>
  <si>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</si>
  <si>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</si>
  <si>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</si>
  <si>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</si>
  <si>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</si>
  <si>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</si>
  <si>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</si>
  <si>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</si>
  <si>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</si>
  <si>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</si>
  <si>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</si>
  <si>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</si>
  <si>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</si>
  <si>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</si>
  <si>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</si>
  <si>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</si>
  <si>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</si>
  <si>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</si>
  <si>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</si>
  <si>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</si>
  <si>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</si>
  <si>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</si>
  <si>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</si>
  <si>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</si>
  <si>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</si>
  <si>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</si>
  <si>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</si>
  <si>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</si>
  <si>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</si>
  <si>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</si>
  <si>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</si>
  <si>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</si>
  <si>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</si>
  <si>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</si>
  <si>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</si>
  <si>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</si>
  <si>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</si>
  <si>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</si>
  <si>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</si>
  <si>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</si>
  <si>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</si>
  <si>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</si>
  <si>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</si>
  <si>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</si>
  <si>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</si>
  <si>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</si>
  <si>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</si>
  <si>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</si>
  <si>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</si>
  <si>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</si>
  <si>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</si>
  <si>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</si>
  <si>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</si>
  <si>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</si>
  <si>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</si>
  <si>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</si>
  <si>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</si>
  <si>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</si>
  <si>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</si>
  <si>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</si>
  <si>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</si>
  <si>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</si>
  <si>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</si>
  <si>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</si>
  <si>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</si>
  <si>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</si>
  <si>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</si>
  <si>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</si>
  <si>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</si>
  <si>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</si>
  <si>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</si>
  <si>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</si>
  <si>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</si>
  <si>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</si>
  <si>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</si>
  <si>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</si>
  <si>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</si>
  <si>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</si>
  <si>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</si>
  <si>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</si>
  <si>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</si>
  <si>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</si>
  <si>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</si>
  <si>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</si>
  <si>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</si>
  <si>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</si>
  <si>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</si>
  <si>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</si>
  <si>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</si>
  <si>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</si>
  <si>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</si>
  <si>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</si>
  <si>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</si>
  <si>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</si>
  <si>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</si>
  <si>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</si>
  <si>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</si>
  <si>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</si>
  <si>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</si>
  <si>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</si>
  <si>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</si>
  <si>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</si>
  <si>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</si>
  <si>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</si>
  <si>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</si>
  <si>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</si>
  <si>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</si>
  <si>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</si>
  <si>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</si>
  <si>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</si>
  <si>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</si>
  <si>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</si>
  <si>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</si>
  <si>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</si>
  <si>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</si>
  <si>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</si>
  <si>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</si>
  <si>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</si>
  <si>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</si>
  <si>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</si>
  <si>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</si>
  <si>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</si>
  <si>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</si>
  <si>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</si>
  <si>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</si>
  <si>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</si>
  <si>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</si>
  <si>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</si>
  <si>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</si>
  <si>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</si>
  <si>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</si>
  <si>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</si>
  <si>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</si>
  <si>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</si>
  <si>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</si>
  <si>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</si>
  <si>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</si>
  <si>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</si>
  <si>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</si>
  <si>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</si>
  <si>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</si>
  <si>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</si>
  <si>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</si>
  <si>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</si>
  <si>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</si>
  <si>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</si>
  <si>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</si>
  <si>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</si>
  <si>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</si>
  <si>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</si>
  <si>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</si>
  <si>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</si>
  <si>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</si>
  <si>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</si>
  <si>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</si>
  <si>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</si>
  <si>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</si>
  <si>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</si>
  <si>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</si>
  <si>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</si>
  <si>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</si>
  <si>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</si>
  <si>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</si>
  <si>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</si>
  <si>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</si>
  <si>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</si>
  <si>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</si>
  <si>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</si>
  <si>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</si>
  <si>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</si>
  <si>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</si>
  <si>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</si>
  <si>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</si>
  <si>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</si>
  <si>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</si>
  <si>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</si>
  <si>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</si>
  <si>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</si>
  <si>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</si>
  <si>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</si>
  <si>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</si>
  <si>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</si>
  <si>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</si>
  <si>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</si>
  <si>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</si>
  <si>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</si>
  <si>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</si>
  <si>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</si>
  <si>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</si>
  <si>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</si>
  <si>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</si>
  <si>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</si>
  <si>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</si>
  <si>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</si>
  <si>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</si>
  <si>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</si>
  <si>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</si>
  <si>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</si>
  <si>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</si>
  <si>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</si>
  <si>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</si>
  <si>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</si>
  <si>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</si>
  <si>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</si>
  <si>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</si>
  <si>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</si>
  <si>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</si>
  <si>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</si>
  <si>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</si>
  <si>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</si>
  <si>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</si>
  <si>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</si>
  <si>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</si>
  <si>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</si>
  <si>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</si>
  <si>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</si>
  <si>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</si>
  <si>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</si>
  <si>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</si>
  <si>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</si>
  <si>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</si>
  <si>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</si>
  <si>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</si>
  <si>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</si>
  <si>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</si>
  <si>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</si>
  <si>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</si>
  <si>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</si>
  <si>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</si>
  <si>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</si>
  <si>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</si>
  <si>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</si>
  <si>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</si>
  <si>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</si>
  <si>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</si>
  <si>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</si>
  <si>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</si>
  <si>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</si>
  <si>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</si>
  <si>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</si>
  <si>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</si>
  <si>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</si>
  <si>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</si>
  <si>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</si>
  <si>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</si>
  <si>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</si>
  <si>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</si>
  <si>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</si>
  <si>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</si>
  <si>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</si>
  <si>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</si>
  <si>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</si>
  <si>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</si>
  <si>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</si>
  <si>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</si>
  <si>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</si>
  <si>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</si>
  <si>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</si>
  <si>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</si>
  <si>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</si>
  <si>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</si>
  <si>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</si>
  <si>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</si>
  <si>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</si>
  <si>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</si>
  <si>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</si>
  <si>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</si>
  <si>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</si>
  <si>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</si>
  <si>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</si>
  <si>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</si>
  <si>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</si>
  <si>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</si>
  <si>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</si>
  <si>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</si>
  <si>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</si>
  <si>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</si>
  <si>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</si>
  <si>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</si>
  <si>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</si>
  <si>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</si>
  <si>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</si>
  <si>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</si>
  <si>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</si>
  <si>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</si>
  <si>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</si>
  <si>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</si>
  <si>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</si>
  <si>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</si>
  <si>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</si>
  <si>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</si>
  <si>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</si>
  <si>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</si>
  <si>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</si>
  <si>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</si>
  <si>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</si>
  <si>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</si>
  <si>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</si>
  <si>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</si>
  <si>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</si>
  <si>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</si>
  <si>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</si>
  <si>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</si>
  <si>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</si>
  <si>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</si>
  <si>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</si>
  <si>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</si>
  <si>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</si>
  <si>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</si>
  <si>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</si>
  <si>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</si>
  <si>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</si>
  <si>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</si>
  <si>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</si>
  <si>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</si>
  <si>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</si>
  <si>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</si>
  <si>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</si>
  <si>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</si>
  <si>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</si>
  <si>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</si>
  <si>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</si>
  <si>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</si>
  <si>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</si>
  <si>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</si>
  <si>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</si>
  <si>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</si>
  <si>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</si>
  <si>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</si>
  <si>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</si>
  <si>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</si>
  <si>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</si>
  <si>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</si>
  <si>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</si>
  <si>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</si>
  <si>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</si>
  <si>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</si>
  <si>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</si>
  <si>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</si>
  <si>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</si>
  <si>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</si>
  <si>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</si>
  <si>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</si>
  <si>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</si>
  <si>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</si>
  <si>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</si>
  <si>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</si>
  <si>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</si>
  <si>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</si>
  <si>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</si>
  <si>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</si>
  <si>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</si>
  <si>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</si>
  <si>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</si>
  <si>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</si>
  <si>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</si>
  <si>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</si>
  <si>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</si>
  <si>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</si>
  <si>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</si>
  <si>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</si>
  <si>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</si>
  <si>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</si>
  <si>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</si>
  <si>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</si>
  <si>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</si>
  <si>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</si>
  <si>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</si>
  <si>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</si>
  <si>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</si>
  <si>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</si>
  <si>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</si>
  <si>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</si>
  <si>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</si>
  <si>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</si>
  <si>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</si>
  <si>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</si>
  <si>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</si>
  <si>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</si>
  <si>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</si>
  <si>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</si>
  <si>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</si>
  <si>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</si>
  <si>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</si>
  <si>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</si>
  <si>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</si>
  <si>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</si>
  <si>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</si>
  <si>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</si>
  <si>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</si>
  <si>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</si>
  <si>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</si>
  <si>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</si>
  <si>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</si>
  <si>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</si>
  <si>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</si>
  <si>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</si>
  <si>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</si>
  <si>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</si>
  <si>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</si>
  <si>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</si>
  <si>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</si>
  <si>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</si>
  <si>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</si>
  <si>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</si>
  <si>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</si>
  <si>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</si>
  <si>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</si>
  <si>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</si>
  <si>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</si>
  <si>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</si>
  <si>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</si>
  <si>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</si>
  <si>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</si>
  <si>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</si>
  <si>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</si>
  <si>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</si>
  <si>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</si>
  <si>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</si>
  <si>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</si>
  <si>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</si>
  <si>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</si>
  <si>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</si>
  <si>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</si>
  <si>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</si>
  <si>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</si>
  <si>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</si>
  <si>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</si>
  <si>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</si>
  <si>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</si>
  <si>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</si>
  <si>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</si>
  <si>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</si>
  <si>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</si>
  <si>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</si>
  <si>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</si>
  <si>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</si>
  <si>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</si>
  <si>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</si>
  <si>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</si>
  <si>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</si>
  <si>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</si>
  <si>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</si>
  <si>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</si>
  <si>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</si>
  <si>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</si>
  <si>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</si>
  <si>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</si>
  <si>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</si>
  <si>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</si>
  <si>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</si>
  <si>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</si>
  <si>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</si>
  <si>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</si>
  <si>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</si>
  <si>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</si>
  <si>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</si>
  <si>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</si>
  <si>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</si>
  <si>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</si>
  <si>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</si>
  <si>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</si>
  <si>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</si>
  <si>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</si>
  <si>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</si>
  <si>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</si>
  <si>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</si>
  <si>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</si>
  <si>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</si>
  <si>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</si>
  <si>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</si>
  <si>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</si>
  <si>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</si>
  <si>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</si>
  <si>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</si>
  <si>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</si>
  <si>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</si>
  <si>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</si>
  <si>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</si>
  <si>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</si>
  <si>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</si>
  <si>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</si>
  <si>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</si>
  <si>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</si>
  <si>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</si>
  <si>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</si>
  <si>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</si>
  <si>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</si>
  <si>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</si>
  <si>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</si>
  <si>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</si>
  <si>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</si>
  <si>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</si>
  <si>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</si>
  <si>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</si>
  <si>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</si>
  <si>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</si>
  <si>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</si>
  <si>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</si>
  <si>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</si>
  <si>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</si>
  <si>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</si>
  <si>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</si>
  <si>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</si>
  <si>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</si>
  <si>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</si>
  <si>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</si>
  <si>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</si>
  <si>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</si>
  <si>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</si>
  <si>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</si>
  <si>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</si>
  <si>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</si>
  <si>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</si>
  <si>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</si>
  <si>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</si>
  <si>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</si>
  <si>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</si>
  <si>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</si>
  <si>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</si>
  <si>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</si>
  <si>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</si>
  <si>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</si>
  <si>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</si>
  <si>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</si>
  <si>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</si>
  <si>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</si>
  <si>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</si>
  <si>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</si>
  <si>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</si>
  <si>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</si>
  <si>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</si>
  <si>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</si>
  <si>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</si>
  <si>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</si>
  <si>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</si>
  <si>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</si>
  <si>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</si>
  <si>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</si>
  <si>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</si>
  <si>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</si>
  <si>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</si>
  <si>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</si>
  <si>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</si>
  <si>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</si>
  <si>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</si>
  <si>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</si>
  <si>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</si>
  <si>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</si>
  <si>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</si>
  <si>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</si>
  <si>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</si>
  <si>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</si>
  <si>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</si>
  <si>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</si>
  <si>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</si>
  <si>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</si>
  <si>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</si>
  <si>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</si>
  <si>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</si>
  <si>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</si>
  <si>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</si>
  <si>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</si>
  <si>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</si>
  <si>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</si>
  <si>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</si>
  <si>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</si>
  <si>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</si>
  <si>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</si>
  <si>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</si>
  <si>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</si>
  <si>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</si>
  <si>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</si>
  <si>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</si>
  <si>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</si>
  <si>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</si>
  <si>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</si>
  <si>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</si>
  <si>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</si>
  <si>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</si>
  <si>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</si>
  <si>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</si>
  <si>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</si>
  <si>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</si>
  <si>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</si>
  <si>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</si>
  <si>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</si>
  <si>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</si>
  <si>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</si>
  <si>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</si>
  <si>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</si>
  <si>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</si>
  <si>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</si>
  <si>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</si>
  <si>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</si>
  <si>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</si>
  <si>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</si>
  <si>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</si>
  <si>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</si>
  <si>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</si>
  <si>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</si>
  <si>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</si>
  <si>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</si>
  <si>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</si>
  <si>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</si>
  <si>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</si>
  <si>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</si>
  <si>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</si>
  <si>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</si>
  <si>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</si>
  <si>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</si>
  <si>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</si>
  <si>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</si>
  <si>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</si>
  <si>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</si>
  <si>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</si>
  <si>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</si>
  <si>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</si>
  <si>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</si>
  <si>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</si>
  <si>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</si>
  <si>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</si>
  <si>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</si>
  <si>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</si>
  <si>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</si>
  <si>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</si>
  <si>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</si>
  <si>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</si>
  <si>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</si>
  <si>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</si>
  <si>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</si>
  <si>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</si>
  <si>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</si>
  <si>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</si>
  <si>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</si>
  <si>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</si>
  <si>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</si>
  <si>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</si>
  <si>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</si>
  <si>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</si>
  <si>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</si>
  <si>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</si>
  <si>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</si>
  <si>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</si>
  <si>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</si>
  <si>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</si>
  <si>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</si>
  <si>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</si>
  <si>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</si>
  <si>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</si>
  <si>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</si>
  <si>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</si>
  <si>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</si>
  <si>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</si>
  <si>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</si>
  <si>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</si>
  <si>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</si>
  <si>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</si>
  <si>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</si>
  <si>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</si>
  <si>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</si>
  <si>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</si>
  <si>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</si>
  <si>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</si>
  <si>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</si>
  <si>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</si>
  <si>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</si>
  <si>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</si>
  <si>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</si>
  <si>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</si>
  <si>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</si>
  <si>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</si>
  <si>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</si>
  <si>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</si>
  <si>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</si>
  <si>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</si>
  <si>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</si>
  <si>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</si>
  <si>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</si>
  <si>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</si>
  <si>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</si>
  <si>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</si>
  <si>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</si>
  <si>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</si>
  <si>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</si>
  <si>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</si>
  <si>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</si>
  <si>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</si>
  <si>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</si>
  <si>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</si>
  <si>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</si>
  <si>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</si>
  <si>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</si>
  <si>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</si>
  <si>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</si>
  <si>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</si>
  <si>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</si>
  <si>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</si>
  <si>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</si>
  <si>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</si>
  <si>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</si>
  <si>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</si>
  <si>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</si>
  <si>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</si>
  <si>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</si>
  <si>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</si>
  <si>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</si>
  <si>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</si>
  <si>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</si>
  <si>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</si>
  <si>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</si>
  <si>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</si>
  <si>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</si>
  <si>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</si>
  <si>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</si>
  <si>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</si>
  <si>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</si>
  <si>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</si>
  <si>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</si>
  <si>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</si>
  <si>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</si>
  <si>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</si>
  <si>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</si>
  <si>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</si>
  <si>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</si>
  <si>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</si>
  <si>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</si>
  <si>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</si>
  <si>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</si>
  <si>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</si>
  <si>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</si>
  <si>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</si>
  <si>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</si>
  <si>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</si>
  <si>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</si>
  <si>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</si>
  <si>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</si>
  <si>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</si>
  <si>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</si>
  <si>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</si>
  <si>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</si>
  <si>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</si>
  <si>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</si>
  <si>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</si>
  <si>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</si>
  <si>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</si>
  <si>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</si>
  <si>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</si>
  <si>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</si>
  <si>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</si>
  <si>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</si>
  <si>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</si>
  <si>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</si>
  <si>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</si>
  <si>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</si>
  <si>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</si>
  <si>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</si>
  <si>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</si>
  <si>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</si>
  <si>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</si>
  <si>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</si>
  <si>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</si>
  <si>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</si>
  <si>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</si>
  <si>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</si>
  <si>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</si>
  <si>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</si>
  <si>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</si>
  <si>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</si>
  <si>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</si>
  <si>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</si>
  <si>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</si>
  <si>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</si>
  <si>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</si>
  <si>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</si>
  <si>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</si>
  <si>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</si>
  <si>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</si>
  <si>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</si>
  <si>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</si>
  <si>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</si>
  <si>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</si>
  <si>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</si>
  <si>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</si>
  <si>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</si>
  <si>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</si>
  <si>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</si>
  <si>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</si>
  <si>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</si>
  <si>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</si>
  <si>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</si>
  <si>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</si>
  <si>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</si>
  <si>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</si>
  <si>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</si>
  <si>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</si>
  <si>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</si>
  <si>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</si>
  <si>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</si>
  <si>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</si>
  <si>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</si>
  <si>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</si>
  <si>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</si>
  <si>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</si>
  <si>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</si>
  <si>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</si>
  <si>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</si>
  <si>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</si>
  <si>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</si>
  <si>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</si>
  <si>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</si>
  <si>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</si>
  <si>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</si>
  <si>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</si>
  <si>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</si>
  <si>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</si>
  <si>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</si>
  <si>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</si>
  <si>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</si>
  <si>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</si>
  <si>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</si>
  <si>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</si>
  <si>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</si>
  <si>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</si>
  <si>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</si>
  <si>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</si>
  <si>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</si>
  <si>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</si>
  <si>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</si>
  <si>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</si>
  <si>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</si>
  <si>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</si>
  <si>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</si>
  <si>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</si>
  <si>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</si>
  <si>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</si>
  <si>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</si>
  <si>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</si>
  <si>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</si>
  <si>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</si>
  <si>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</si>
  <si>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</si>
  <si>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</si>
  <si>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</si>
  <si>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</si>
  <si>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</si>
  <si>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</si>
  <si>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</si>
  <si>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</si>
  <si>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</si>
  <si>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</si>
  <si>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</si>
  <si>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</si>
  <si>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</si>
  <si>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</si>
  <si>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</si>
  <si>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</si>
  <si>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</si>
  <si>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</si>
  <si>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</si>
  <si>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</si>
  <si>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</si>
  <si>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</si>
  <si>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</si>
  <si>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</si>
  <si>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</si>
  <si>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</si>
  <si>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</si>
  <si>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</si>
  <si>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</si>
  <si>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</si>
  <si>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</si>
  <si>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</si>
  <si>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</si>
  <si>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</si>
  <si>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</si>
  <si>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</si>
  <si>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</si>
  <si>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</si>
  <si>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</si>
  <si>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</si>
  <si>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</si>
  <si>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</si>
  <si>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</si>
  <si>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</si>
  <si>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</si>
  <si>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</si>
  <si>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</si>
  <si>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</si>
  <si>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</si>
  <si>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</si>
  <si>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</si>
  <si>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</si>
  <si>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</si>
  <si>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</si>
  <si>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</si>
  <si>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</si>
  <si>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</si>
  <si>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</si>
  <si>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</si>
  <si>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</si>
  <si>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</si>
  <si>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</si>
  <si>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</si>
  <si>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</si>
  <si>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</si>
  <si>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</si>
  <si>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</si>
  <si>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</si>
  <si>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</si>
  <si>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</si>
  <si>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</si>
  <si>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</si>
  <si>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</si>
  <si>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</si>
  <si>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</si>
  <si>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</si>
  <si>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</si>
  <si>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</si>
  <si>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</si>
  <si>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</si>
  <si>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</si>
  <si>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</si>
  <si>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</si>
  <si>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</si>
  <si>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</si>
  <si>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</si>
  <si>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</si>
  <si>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</si>
  <si>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</si>
  <si>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</si>
  <si>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</si>
  <si>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</si>
  <si>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</si>
  <si>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</si>
  <si>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</si>
  <si>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</si>
  <si>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</si>
  <si>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</si>
  <si>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</si>
  <si>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</si>
  <si>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</si>
  <si>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</si>
  <si>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</si>
  <si>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</si>
  <si>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</si>
  <si>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</si>
  <si>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</si>
  <si>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</si>
  <si>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</si>
  <si>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</si>
  <si>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</si>
  <si>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</si>
  <si>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</si>
  <si>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</si>
  <si>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</si>
  <si>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</si>
  <si>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</si>
  <si>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</si>
  <si>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</si>
  <si>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</si>
  <si>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</si>
  <si>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</si>
  <si>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</si>
  <si>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</si>
  <si>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</si>
  <si>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</si>
  <si>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</si>
  <si>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</si>
  <si>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</si>
  <si>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</si>
  <si>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</si>
  <si>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</si>
  <si>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</si>
  <si>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</si>
  <si>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</si>
  <si>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</si>
  <si>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</si>
  <si>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</si>
  <si>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</si>
  <si>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</si>
  <si>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</si>
  <si>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</si>
  <si>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</si>
  <si>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</si>
  <si>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</si>
  <si>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</si>
  <si>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</si>
  <si>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</si>
  <si>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</si>
  <si>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</si>
  <si>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</si>
  <si>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</si>
  <si>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</si>
  <si>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</si>
  <si>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</si>
  <si>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</si>
  <si>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</si>
  <si>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</si>
  <si>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</si>
  <si>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</si>
  <si>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</si>
  <si>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</si>
  <si>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</si>
  <si>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</si>
  <si>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</si>
  <si>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</si>
  <si>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</si>
  <si>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</si>
  <si>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</si>
  <si>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</si>
  <si>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</si>
  <si>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</si>
  <si>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</si>
  <si>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</si>
  <si>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</si>
  <si>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</si>
  <si>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</si>
  <si>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</si>
  <si>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</si>
  <si>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</si>
  <si>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</si>
  <si>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</si>
  <si>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</si>
  <si>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</si>
  <si>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</si>
  <si>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</si>
  <si>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</si>
  <si>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</si>
  <si>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</si>
  <si>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</si>
  <si>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</si>
  <si>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</si>
  <si>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</si>
  <si>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</si>
  <si>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</si>
  <si>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</si>
  <si>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</si>
  <si>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</si>
  <si>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</si>
  <si>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</si>
  <si>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</si>
  <si>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</si>
  <si>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</si>
  <si>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</si>
  <si>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</si>
  <si>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</si>
  <si>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</si>
  <si>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</si>
  <si>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</si>
  <si>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</si>
  <si>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</si>
  <si>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</si>
  <si>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</si>
  <si>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</si>
  <si>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</si>
  <si>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</si>
  <si>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</si>
  <si>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</si>
  <si>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</si>
  <si>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</si>
  <si>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</si>
  <si>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</si>
  <si>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</si>
  <si>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</si>
  <si>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</si>
  <si>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</si>
  <si>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</si>
  <si>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</si>
  <si>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</si>
  <si>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</si>
  <si>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</si>
  <si>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</si>
  <si>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</si>
  <si>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</si>
  <si>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</si>
  <si>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</si>
  <si>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</si>
  <si>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</si>
  <si>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</si>
  <si>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</si>
  <si>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</si>
  <si>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</si>
  <si>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</si>
  <si>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</si>
  <si>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</si>
  <si>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</si>
  <si>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</si>
  <si>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</si>
  <si>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</si>
  <si>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</si>
  <si>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</si>
  <si>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</si>
  <si>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</si>
  <si>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</si>
  <si>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</si>
  <si>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</si>
  <si>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</si>
  <si>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</si>
  <si>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</si>
  <si>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</si>
  <si>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</si>
  <si>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</si>
  <si>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</si>
  <si>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</si>
  <si>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</si>
  <si>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</si>
  <si>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</si>
  <si>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</si>
  <si>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</si>
  <si>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</si>
  <si>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</si>
  <si>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</si>
  <si>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</si>
  <si>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</si>
  <si>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</si>
  <si>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</si>
  <si>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</si>
  <si>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</si>
  <si>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</si>
  <si>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</si>
  <si>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</si>
  <si>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</si>
  <si>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</si>
  <si>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</si>
  <si>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</si>
  <si>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</si>
  <si>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</si>
  <si>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</si>
  <si>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</si>
  <si>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</si>
  <si>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</si>
  <si>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</si>
  <si>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</si>
  <si>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</si>
  <si>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</si>
  <si>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</si>
  <si>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</si>
  <si>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</si>
  <si>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</si>
  <si>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</si>
  <si>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</si>
  <si>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</si>
  <si>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</si>
  <si>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</si>
  <si>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</si>
  <si>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</si>
  <si>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</si>
  <si>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</si>
  <si>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</si>
  <si>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</si>
  <si>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</si>
  <si>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</si>
  <si>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</si>
  <si>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</si>
  <si>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</si>
  <si>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</si>
  <si>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</si>
  <si>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</si>
  <si>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</si>
  <si>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</si>
  <si>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</si>
  <si>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</si>
  <si>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</si>
  <si>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</si>
  <si>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</si>
  <si>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</si>
  <si>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</si>
  <si>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</si>
  <si>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</si>
  <si>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</si>
  <si>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</si>
  <si>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</si>
  <si>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</si>
  <si>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</si>
  <si>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</si>
  <si>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</si>
  <si>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</si>
  <si>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</si>
  <si>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</si>
  <si>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</si>
  <si>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</si>
  <si>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</si>
  <si>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</si>
  <si>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</si>
  <si>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</si>
  <si>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</si>
  <si>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</si>
  <si>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</si>
  <si>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</si>
  <si>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</si>
  <si>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</si>
  <si>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</si>
  <si>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</si>
  <si>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</si>
  <si>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</si>
  <si>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</si>
  <si>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</si>
  <si>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</si>
  <si>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</si>
  <si>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</si>
  <si>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</si>
  <si>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</si>
  <si>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</si>
  <si>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</si>
  <si>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</si>
  <si>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</si>
  <si>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</si>
  <si>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</si>
  <si>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</si>
  <si>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</si>
  <si>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</si>
  <si>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</si>
  <si>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</si>
  <si>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</si>
  <si>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</si>
  <si>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</si>
  <si>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</si>
  <si>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</si>
  <si>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</si>
  <si>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</si>
  <si>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</si>
  <si>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</si>
  <si>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</si>
  <si>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</si>
  <si>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</si>
  <si>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</si>
  <si>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</si>
  <si>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</si>
  <si>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</si>
  <si>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</si>
  <si>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</si>
  <si>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</si>
  <si>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</si>
  <si>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</si>
  <si>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</si>
  <si>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</si>
  <si>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</si>
  <si>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</si>
  <si>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</si>
  <si>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</si>
  <si>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</si>
  <si>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</si>
  <si>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</si>
  <si>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</si>
  <si>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</si>
  <si>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</si>
  <si>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</si>
  <si>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</si>
  <si>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</si>
  <si>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</si>
  <si>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</si>
  <si>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</si>
  <si>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</si>
  <si>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</si>
  <si>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</si>
  <si>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</si>
  <si>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</si>
  <si>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</si>
  <si>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</si>
  <si>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</si>
  <si>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</si>
  <si>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</si>
  <si>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</si>
  <si>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</si>
  <si>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</si>
  <si>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</si>
  <si>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</si>
  <si>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</si>
  <si>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</si>
  <si>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</si>
  <si>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</si>
  <si>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</si>
  <si>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</si>
  <si>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</si>
  <si>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</si>
  <si>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</si>
  <si>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</si>
  <si>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</si>
  <si>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</si>
  <si>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</si>
  <si>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</si>
  <si>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</si>
  <si>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</si>
  <si>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</si>
  <si>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</si>
  <si>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</si>
  <si>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</si>
  <si>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</si>
  <si>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</si>
  <si>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</si>
  <si>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</si>
  <si>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</si>
  <si>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</si>
  <si>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</si>
  <si>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</si>
  <si>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</si>
  <si>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</si>
  <si>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</si>
  <si>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</si>
  <si>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</si>
  <si>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</si>
  <si>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</si>
  <si>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</si>
  <si>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</si>
  <si>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</si>
  <si>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</si>
  <si>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</si>
  <si>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</si>
  <si>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</si>
  <si>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</si>
  <si>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</si>
  <si>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</si>
  <si>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</si>
  <si>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</si>
  <si>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</si>
  <si>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</si>
  <si>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</si>
  <si>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</si>
  <si>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</si>
  <si>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</si>
  <si>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</si>
  <si>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</si>
  <si>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</si>
  <si>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</si>
  <si>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</si>
  <si>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</si>
  <si>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</si>
  <si>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</si>
  <si>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</si>
  <si>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</si>
  <si>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</si>
  <si>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</si>
  <si>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</si>
  <si>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</si>
  <si>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</si>
  <si>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</si>
  <si>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</si>
  <si>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</si>
  <si>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</si>
  <si>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</si>
  <si>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</si>
  <si>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</si>
  <si>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</si>
  <si>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</si>
  <si>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</si>
  <si>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</si>
  <si>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</si>
  <si>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</si>
  <si>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</si>
  <si>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</si>
  <si>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</si>
  <si>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</si>
  <si>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</si>
  <si>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</si>
  <si>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</si>
  <si>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</si>
  <si>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</si>
  <si>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</si>
  <si>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</si>
  <si>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</si>
  <si>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</si>
  <si>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</si>
  <si>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</si>
  <si>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</si>
  <si>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</si>
  <si>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</si>
  <si>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</si>
  <si>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</si>
  <si>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</si>
  <si>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</si>
  <si>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</si>
  <si>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</si>
  <si>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</si>
  <si>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</si>
  <si>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</si>
  <si>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</si>
  <si>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</si>
  <si>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</si>
  <si>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</si>
  <si>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</si>
  <si>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</si>
  <si>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</si>
  <si>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</si>
  <si>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</si>
  <si>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</si>
  <si>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</si>
  <si>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</si>
  <si>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</si>
  <si>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</si>
  <si>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</si>
  <si>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</si>
  <si>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</si>
  <si>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</si>
  <si>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</si>
  <si>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</si>
  <si>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</si>
  <si>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</si>
  <si>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</si>
  <si>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</si>
  <si>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</si>
  <si>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</si>
  <si>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</si>
  <si>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</si>
  <si>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</si>
  <si>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</si>
  <si>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</si>
  <si>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</si>
  <si>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</si>
  <si>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</si>
  <si>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</si>
  <si>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</si>
  <si>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</si>
  <si>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</si>
  <si>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</si>
  <si>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</si>
  <si>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</si>
  <si>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</si>
  <si>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</si>
  <si>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</si>
  <si>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</si>
  <si>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</si>
  <si>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</si>
  <si>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</si>
  <si>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</si>
  <si>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</si>
  <si>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</si>
  <si>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</si>
  <si>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</si>
  <si>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</si>
  <si>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</si>
  <si>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</si>
  <si>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</si>
  <si>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</si>
  <si>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</si>
  <si>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</si>
  <si>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</si>
  <si>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</si>
  <si>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</si>
  <si>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</si>
  <si>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</si>
  <si>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</si>
  <si>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</si>
  <si>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</si>
  <si>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</si>
  <si>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</si>
  <si>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</si>
  <si>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</si>
  <si>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</si>
  <si>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</si>
  <si>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</si>
  <si>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</si>
  <si>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</si>
  <si>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</si>
  <si>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</si>
  <si>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</si>
  <si>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</si>
  <si>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</si>
  <si>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</si>
  <si>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</si>
  <si>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</si>
  <si>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</si>
  <si>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</si>
  <si>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</si>
  <si>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</si>
  <si>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</si>
  <si>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</si>
  <si>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</si>
  <si>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</si>
  <si>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</si>
  <si>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</si>
  <si>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</si>
  <si>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</si>
  <si>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</si>
  <si>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</si>
  <si>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</si>
  <si>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</si>
  <si>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</si>
  <si>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</si>
  <si>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</si>
  <si>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</si>
  <si>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</si>
  <si>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</si>
  <si>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</si>
  <si>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</si>
  <si>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</si>
  <si>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</si>
  <si>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</si>
  <si>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</si>
  <si>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</si>
  <si>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</si>
  <si>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</si>
  <si>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</si>
  <si>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</si>
  <si>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</si>
  <si>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</si>
  <si>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</si>
  <si>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</si>
  <si>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</si>
  <si>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</si>
  <si>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</si>
  <si>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</si>
  <si>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</si>
  <si>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</si>
  <si>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</si>
  <si>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</si>
  <si>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</si>
  <si>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</si>
  <si>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</si>
  <si>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</si>
  <si>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</si>
  <si>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</si>
  <si>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</si>
  <si>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</si>
  <si>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</si>
  <si>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</si>
  <si>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</si>
  <si>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</si>
  <si>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</si>
  <si>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</si>
  <si>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</si>
  <si>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</si>
  <si>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</si>
  <si>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</si>
  <si>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</si>
  <si>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</si>
  <si>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</si>
  <si>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</si>
  <si>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</si>
  <si>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</si>
  <si>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</si>
  <si>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</si>
  <si>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</si>
  <si>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</si>
  <si>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</si>
  <si>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</si>
  <si>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</si>
  <si>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</si>
  <si>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</si>
  <si>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</si>
  <si>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</si>
  <si>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</si>
  <si>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</si>
  <si>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</si>
  <si>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</si>
  <si>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</si>
  <si>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</si>
  <si>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</si>
  <si>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</si>
  <si>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</si>
  <si>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</si>
  <si>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</si>
  <si>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</si>
  <si>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</si>
  <si>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</si>
  <si>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</si>
  <si>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</si>
  <si>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</si>
  <si>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</si>
  <si>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</si>
  <si>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</si>
  <si>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</si>
  <si>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</si>
  <si>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</si>
  <si>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</si>
  <si>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</si>
  <si>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</si>
  <si>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</si>
  <si>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</si>
  <si>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</si>
  <si>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</si>
  <si>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</si>
  <si>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</si>
  <si>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</si>
  <si>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</si>
  <si>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</si>
  <si>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</si>
  <si>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</si>
  <si>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</si>
  <si>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</si>
  <si>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</si>
  <si>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</si>
  <si>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</si>
  <si>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</si>
  <si>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</si>
  <si>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</si>
  <si>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</si>
  <si>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</si>
  <si>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</si>
  <si>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</si>
  <si>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</si>
  <si>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</si>
  <si>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</si>
  <si>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</si>
  <si>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</si>
  <si>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</si>
  <si>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</si>
  <si>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</si>
  <si>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</si>
  <si>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</si>
  <si>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</si>
  <si>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</si>
  <si>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</si>
  <si>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</si>
  <si>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</si>
  <si>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</si>
  <si>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</si>
  <si>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</si>
  <si>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</si>
  <si>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</si>
  <si>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</si>
  <si>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</si>
  <si>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</si>
  <si>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</si>
  <si>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</si>
  <si>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</si>
  <si>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</si>
  <si>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</si>
  <si>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</si>
  <si>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</si>
  <si>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</si>
  <si>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</si>
  <si>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</si>
  <si>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</si>
  <si>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</si>
  <si>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</si>
  <si>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</si>
  <si>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</si>
  <si>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</si>
  <si>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</si>
  <si>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</si>
  <si>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</si>
  <si>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</si>
  <si>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</si>
  <si>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</si>
  <si>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</si>
  <si>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</si>
  <si>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</si>
  <si>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</si>
  <si>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</si>
  <si>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</si>
  <si>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</si>
  <si>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</si>
  <si>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</si>
  <si>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</si>
  <si>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</si>
  <si>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</si>
  <si>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</si>
  <si>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</si>
  <si>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</si>
  <si>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</si>
  <si>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</si>
  <si>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</si>
  <si>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</si>
  <si>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</si>
  <si>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</si>
  <si>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</si>
  <si>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</si>
  <si>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</si>
  <si>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</si>
  <si>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</si>
  <si>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</si>
  <si>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</si>
  <si>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</si>
  <si>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</si>
  <si>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</si>
  <si>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</si>
  <si>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</si>
  <si>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</si>
  <si>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</si>
  <si>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</si>
  <si>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</si>
  <si>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</si>
  <si>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</si>
  <si>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</si>
  <si>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</si>
  <si>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</si>
  <si>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</si>
  <si>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</si>
  <si>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</si>
  <si>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</si>
  <si>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</si>
  <si>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</si>
  <si>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</si>
  <si>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</si>
  <si>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</si>
  <si>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</si>
  <si>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</si>
  <si>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</si>
  <si>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</si>
  <si>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</si>
  <si>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</si>
  <si>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</si>
  <si>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</si>
  <si>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</si>
  <si>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</si>
  <si>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</si>
  <si>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</si>
  <si>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</si>
  <si>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</si>
  <si>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</si>
  <si>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</si>
  <si>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</si>
  <si>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</si>
  <si>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</si>
  <si>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</si>
  <si>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</si>
  <si>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</si>
  <si>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</si>
  <si>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</si>
  <si>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</si>
  <si>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</si>
  <si>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</si>
  <si>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</si>
  <si>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</si>
  <si>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</si>
  <si>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</si>
  <si>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</si>
  <si>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</si>
  <si>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</si>
  <si>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</si>
  <si>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</si>
  <si>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</si>
  <si>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</si>
  <si>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</si>
  <si>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</si>
  <si>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</si>
  <si>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</si>
  <si>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</si>
  <si>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</si>
  <si>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</si>
  <si>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</si>
  <si>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</si>
  <si>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</si>
  <si>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</si>
  <si>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</si>
  <si>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</si>
  <si>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</si>
  <si>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</si>
  <si>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</si>
  <si>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</si>
  <si>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</si>
  <si>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</si>
  <si>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</si>
  <si>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</si>
  <si>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</si>
  <si>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</si>
  <si>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</si>
  <si>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</si>
  <si>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</si>
  <si>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</si>
  <si>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</si>
  <si>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</si>
  <si>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</si>
  <si>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</si>
  <si>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</si>
  <si>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</si>
  <si>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</si>
  <si>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</si>
  <si>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</si>
  <si>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</si>
  <si>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</si>
  <si>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</si>
  <si>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</si>
  <si>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</si>
  <si>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</si>
  <si>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</si>
  <si>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</si>
  <si>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</si>
  <si>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</si>
  <si>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</si>
  <si>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</si>
  <si>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</si>
  <si>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</si>
  <si>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</si>
  <si>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</si>
  <si>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</si>
  <si>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</si>
  <si>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</si>
  <si>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</si>
  <si>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</si>
  <si>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</si>
  <si>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</si>
  <si>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</si>
  <si>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</si>
  <si>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</si>
  <si>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</si>
  <si>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</si>
  <si>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</si>
  <si>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</si>
  <si>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</si>
  <si>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</si>
  <si>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</si>
  <si>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</si>
  <si>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</si>
  <si>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</si>
  <si>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</si>
  <si>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</si>
  <si>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</si>
  <si>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</si>
  <si>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</si>
  <si>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</si>
  <si>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</si>
  <si>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</si>
  <si>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</si>
  <si>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</si>
  <si>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</si>
  <si>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</si>
  <si>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</si>
  <si>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</si>
  <si>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</si>
  <si>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</si>
  <si>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</si>
  <si>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</si>
  <si>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</si>
  <si>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</si>
  <si>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</si>
  <si>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</si>
  <si>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</si>
  <si>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</si>
  <si>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</si>
  <si>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</si>
  <si>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</si>
  <si>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</si>
  <si>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</si>
  <si>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</si>
  <si>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</si>
  <si>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</si>
  <si>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</si>
  <si>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</si>
  <si>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</si>
  <si>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</si>
  <si>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</si>
  <si>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</si>
  <si>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</si>
  <si>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</si>
  <si>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</si>
  <si>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</si>
  <si>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</si>
  <si>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</si>
  <si>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</si>
  <si>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</si>
  <si>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</si>
  <si>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</si>
  <si>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</si>
  <si>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</si>
  <si>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</si>
  <si>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</si>
  <si>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</si>
  <si>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</si>
  <si>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</si>
  <si>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</si>
  <si>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</si>
  <si>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</si>
  <si>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</si>
  <si>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</si>
  <si>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</si>
  <si>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</si>
  <si>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</si>
  <si>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</si>
  <si>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</si>
  <si>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</si>
  <si>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</si>
  <si>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</si>
  <si>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</si>
  <si>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</si>
  <si>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</si>
  <si>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</si>
  <si>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</si>
  <si>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</si>
  <si>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</si>
  <si>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</si>
  <si>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</si>
  <si>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</si>
  <si>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</si>
  <si>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</si>
  <si>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</si>
  <si>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</si>
  <si>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</si>
  <si>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</si>
  <si>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</si>
  <si>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</si>
  <si>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</si>
  <si>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</si>
  <si>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</si>
  <si>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</si>
  <si>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</si>
  <si>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</si>
  <si>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</si>
  <si>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</si>
  <si>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</si>
  <si>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</si>
  <si>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</si>
  <si>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</si>
  <si>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</si>
  <si>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</si>
  <si>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</si>
  <si>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</si>
  <si>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</si>
  <si>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</si>
  <si>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</si>
  <si>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</si>
  <si>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</si>
  <si>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</si>
  <si>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</si>
  <si>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</si>
  <si>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</si>
  <si>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</si>
  <si>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</si>
  <si>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</si>
  <si>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</si>
  <si>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</si>
  <si>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</si>
  <si>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</si>
  <si>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</si>
  <si>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</si>
  <si>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</si>
  <si>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</si>
  <si>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</si>
  <si>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</si>
  <si>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</si>
  <si>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</si>
  <si>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</si>
  <si>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</si>
  <si>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</si>
  <si>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</si>
  <si>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</si>
  <si>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</si>
  <si>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</si>
  <si>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</si>
  <si>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</si>
  <si>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</si>
  <si>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</si>
  <si>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</si>
  <si>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</si>
  <si>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</si>
  <si>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</si>
  <si>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</si>
  <si>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</si>
  <si>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</si>
  <si>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</si>
  <si>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</si>
  <si>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</si>
  <si>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</si>
  <si>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</si>
  <si>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</si>
  <si>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</si>
  <si>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</si>
  <si>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</si>
  <si>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</si>
  <si>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</si>
  <si>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</si>
  <si>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</si>
  <si>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</si>
  <si>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</si>
  <si>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</si>
  <si>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</si>
  <si>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</si>
  <si>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</si>
  <si>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</si>
  <si>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</si>
  <si>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</si>
  <si>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</si>
  <si>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</si>
  <si>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</si>
  <si>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</si>
  <si>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</si>
  <si>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</si>
  <si>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</si>
  <si>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</si>
  <si>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</si>
  <si>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</si>
  <si>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</si>
  <si>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</si>
  <si>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</si>
  <si>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</si>
  <si>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</si>
  <si>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</si>
  <si>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</si>
  <si>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</si>
  <si>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</si>
  <si>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</si>
  <si>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</si>
  <si>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</si>
  <si>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</si>
  <si>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</si>
  <si>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</si>
  <si>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</si>
  <si>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</si>
  <si>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</si>
  <si>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</si>
  <si>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</si>
  <si>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</si>
  <si>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</si>
  <si>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</si>
  <si>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</si>
  <si>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</si>
  <si>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</si>
  <si>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</si>
  <si>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</si>
  <si>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</si>
  <si>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</si>
  <si>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</si>
  <si>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</si>
  <si>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</si>
  <si>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</si>
  <si>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</si>
  <si>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</si>
  <si>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</si>
  <si>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</si>
  <si>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</si>
  <si>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</si>
  <si>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</si>
  <si>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</si>
  <si>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</si>
  <si>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</si>
  <si>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</si>
  <si>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</si>
  <si>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</si>
  <si>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</si>
  <si>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</si>
  <si>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</si>
  <si>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</si>
  <si>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</si>
  <si>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</si>
  <si>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</si>
  <si>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</si>
  <si>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</si>
  <si>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</si>
  <si>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</si>
  <si>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</si>
  <si>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</si>
  <si>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</si>
  <si>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</si>
  <si>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</si>
  <si>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</si>
  <si>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</si>
  <si>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</si>
  <si>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</si>
  <si>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</si>
  <si>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</si>
  <si>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</si>
  <si>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</si>
  <si>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</si>
  <si>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</si>
  <si>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</si>
  <si>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</si>
  <si>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</si>
  <si>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</si>
  <si>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</si>
  <si>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</si>
  <si>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</si>
  <si>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</si>
  <si>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</si>
  <si>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</si>
  <si>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</si>
  <si>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</si>
  <si>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</si>
  <si>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</si>
  <si>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</si>
  <si>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</si>
  <si>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</si>
  <si>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</si>
  <si>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</si>
  <si>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</si>
  <si>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</si>
  <si>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</si>
  <si>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</si>
  <si>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</si>
  <si>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</si>
  <si>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</si>
  <si>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</si>
  <si>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</si>
  <si>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</si>
  <si>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</si>
  <si>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</si>
  <si>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</si>
  <si>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</si>
  <si>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</si>
  <si>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</si>
  <si>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</si>
  <si>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</si>
  <si>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</si>
  <si>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</si>
  <si>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</si>
  <si>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</si>
  <si>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</si>
  <si>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</si>
  <si>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</si>
  <si>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</si>
  <si>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</si>
  <si>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</si>
  <si>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</si>
  <si>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</si>
  <si>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</si>
  <si>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</si>
  <si>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</si>
  <si>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</si>
  <si>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</si>
  <si>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</si>
  <si>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</si>
  <si>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</si>
  <si>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</si>
  <si>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</si>
  <si>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</si>
  <si>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</si>
  <si>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</si>
  <si>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</si>
  <si>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</si>
  <si>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</si>
  <si>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</si>
  <si>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</si>
  <si>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</si>
  <si>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</si>
  <si>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</si>
  <si>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</si>
  <si>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</si>
  <si>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</si>
  <si>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</si>
  <si>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</si>
  <si>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</si>
  <si>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</si>
  <si>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</si>
  <si>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</si>
  <si>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</si>
  <si>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</si>
  <si>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</si>
  <si>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</si>
  <si>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</si>
  <si>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</si>
  <si>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</si>
  <si>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</si>
  <si>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</si>
  <si>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</si>
  <si>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</si>
  <si>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</si>
  <si>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</si>
  <si>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</si>
  <si>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</si>
  <si>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</si>
  <si>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</si>
  <si>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</si>
  <si>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</si>
  <si>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</si>
  <si>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</si>
  <si>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</si>
  <si>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</si>
  <si>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</si>
  <si>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</si>
  <si>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</si>
  <si>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</si>
  <si>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</si>
  <si>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</si>
  <si>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</si>
  <si>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</si>
  <si>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</si>
  <si>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</si>
  <si>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</si>
  <si>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</si>
  <si>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</si>
  <si>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</si>
  <si>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</si>
  <si>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</si>
  <si>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</si>
  <si>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</si>
  <si>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</si>
  <si>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</si>
  <si>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</si>
  <si>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</si>
  <si>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</si>
  <si>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</si>
  <si>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</si>
  <si>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</si>
  <si>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</si>
  <si>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</si>
  <si>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</si>
  <si>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</si>
  <si>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</si>
  <si>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</si>
  <si>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</si>
  <si>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</si>
  <si>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</si>
  <si>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</si>
  <si>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</si>
  <si>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</si>
  <si>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</si>
  <si>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</si>
  <si>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</si>
  <si>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</si>
  <si>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</si>
  <si>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</si>
  <si>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</si>
  <si>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</si>
  <si>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</si>
  <si>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</si>
  <si>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</si>
  <si>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</si>
  <si>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</si>
  <si>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</si>
  <si>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</si>
  <si>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</si>
  <si>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</si>
  <si>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</si>
  <si>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</si>
  <si>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</si>
  <si>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</si>
  <si>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</si>
  <si>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</si>
  <si>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</si>
  <si>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</si>
  <si>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</si>
  <si>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</si>
  <si>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</si>
  <si>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</si>
  <si>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</si>
  <si>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</si>
  <si>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</si>
  <si>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</si>
  <si>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</si>
  <si>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</si>
  <si>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</si>
  <si>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</si>
  <si>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</si>
  <si>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</si>
  <si>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</si>
  <si>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</si>
  <si>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</si>
  <si>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</si>
  <si>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</si>
  <si>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</si>
  <si>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</si>
  <si>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</si>
  <si>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</si>
  <si>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</si>
  <si>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</si>
  <si>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</si>
  <si>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</si>
  <si>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</si>
  <si>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</si>
  <si>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</si>
  <si>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</si>
  <si>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</si>
  <si>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</si>
  <si>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</si>
  <si>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</si>
  <si>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</si>
  <si>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</si>
  <si>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</si>
  <si>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</si>
  <si>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</si>
  <si>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</si>
  <si>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</si>
  <si>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</si>
  <si>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</si>
  <si>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</si>
  <si>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</si>
  <si>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</si>
  <si>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</si>
  <si>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</si>
  <si>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</si>
  <si>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</si>
  <si>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</si>
  <si>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</si>
  <si>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</si>
  <si>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</si>
  <si>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</si>
  <si>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</si>
  <si>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</si>
  <si>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</si>
  <si>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</si>
  <si>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</si>
  <si>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</si>
  <si>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</si>
  <si>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</si>
  <si>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</si>
  <si>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</si>
  <si>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</si>
  <si>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</si>
  <si>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</si>
  <si>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</si>
  <si>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</si>
  <si>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</si>
  <si>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</si>
  <si>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</si>
  <si>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</si>
  <si>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</si>
  <si>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</si>
  <si>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</si>
  <si>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</si>
  <si>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</si>
  <si>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</si>
  <si>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</si>
  <si>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</si>
  <si>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</si>
  <si>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</si>
  <si>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</si>
  <si>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</si>
  <si>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</si>
  <si>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</si>
  <si>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</si>
  <si>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</si>
  <si>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</si>
  <si>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</si>
  <si>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</si>
  <si>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</si>
  <si>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</si>
  <si>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</si>
  <si>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</si>
  <si>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</si>
  <si>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</si>
  <si>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</si>
  <si>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</si>
  <si>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</si>
  <si>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</si>
  <si>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</si>
  <si>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</si>
  <si>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</si>
  <si>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</si>
  <si>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</si>
  <si>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</si>
  <si>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</si>
  <si>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</si>
  <si>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</si>
  <si>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</si>
  <si>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</si>
  <si>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</si>
  <si>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</si>
  <si>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</si>
  <si>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</si>
  <si>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</si>
  <si>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</si>
  <si>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</si>
  <si>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</si>
  <si>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</si>
  <si>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</si>
  <si>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</si>
  <si>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</si>
  <si>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</si>
  <si>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</si>
  <si>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</si>
  <si>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</si>
  <si>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</si>
  <si>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</si>
  <si>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</si>
  <si>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</si>
  <si>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</si>
  <si>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</si>
  <si>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</si>
  <si>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</si>
  <si>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</si>
  <si>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</si>
  <si>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</si>
  <si>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</si>
  <si>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</si>
  <si>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</si>
  <si>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</si>
  <si>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</si>
  <si>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</si>
  <si>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</si>
  <si>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</si>
  <si>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</si>
  <si>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</si>
  <si>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</si>
  <si>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</si>
  <si>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</si>
  <si>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</si>
  <si>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</si>
  <si>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</si>
  <si>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</si>
  <si>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</si>
  <si>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</si>
  <si>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</si>
  <si>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</si>
  <si>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</si>
  <si>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</si>
  <si>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</si>
  <si>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</si>
  <si>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</si>
  <si>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</si>
  <si>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</si>
  <si>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</si>
  <si>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</si>
  <si>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</si>
  <si>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</si>
  <si>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</si>
  <si>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</si>
  <si>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</si>
  <si>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</si>
  <si>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</si>
  <si>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</si>
  <si>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</si>
  <si>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</si>
  <si>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</si>
  <si>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</si>
  <si>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</si>
  <si>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</si>
  <si>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</si>
  <si>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</si>
  <si>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</si>
  <si>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</si>
  <si>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</si>
  <si>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</si>
  <si>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</si>
  <si>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</si>
  <si>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</si>
  <si>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</si>
  <si>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</si>
  <si>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</si>
  <si>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</si>
  <si>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</si>
  <si>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</si>
  <si>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</si>
  <si>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</si>
  <si>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</si>
  <si>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</si>
  <si>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</si>
  <si>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</si>
  <si>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</si>
  <si>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</si>
  <si>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</si>
  <si>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</si>
  <si>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</si>
  <si>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</si>
  <si>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</si>
  <si>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</si>
  <si>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</si>
  <si>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</si>
  <si>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</si>
  <si>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</si>
  <si>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</si>
  <si>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</si>
  <si>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</si>
  <si>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</si>
  <si>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</si>
  <si>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</si>
  <si>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</si>
  <si>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</si>
  <si>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</si>
  <si>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</si>
  <si>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</si>
  <si>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</si>
  <si>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</si>
  <si>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</si>
  <si>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</si>
  <si>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</si>
  <si>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</si>
  <si>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</si>
  <si>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</si>
  <si>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</si>
  <si>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</si>
  <si>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</si>
  <si>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</si>
  <si>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</si>
  <si>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</si>
  <si>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</si>
  <si>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</si>
  <si>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</si>
  <si>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</si>
  <si>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</si>
  <si>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</si>
  <si>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</si>
  <si>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</si>
  <si>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</si>
  <si>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</si>
  <si>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</si>
  <si>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</si>
  <si>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</si>
  <si>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</si>
  <si>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</si>
  <si>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</si>
  <si>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</si>
  <si>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</si>
  <si>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</si>
  <si>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</si>
  <si>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</si>
  <si>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</si>
  <si>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</si>
  <si>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</si>
  <si>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</si>
  <si>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</si>
  <si>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</si>
  <si>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</si>
  <si>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</si>
  <si>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</si>
  <si>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</si>
  <si>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</si>
  <si>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</si>
  <si>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</si>
  <si>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</si>
  <si>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</si>
  <si>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</si>
  <si>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</si>
  <si>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</si>
  <si>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</si>
  <si>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</si>
  <si>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</si>
  <si>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</si>
  <si>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</si>
  <si>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</si>
  <si>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</si>
  <si>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</si>
  <si>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</si>
  <si>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</si>
  <si>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</si>
  <si>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</si>
  <si>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</si>
  <si>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</si>
  <si>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</si>
  <si>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</si>
  <si>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</si>
  <si>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</si>
  <si>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</si>
  <si>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</si>
  <si>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</si>
  <si>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</si>
  <si>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</si>
  <si>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</si>
  <si>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</si>
  <si>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</si>
  <si>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</si>
  <si>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</si>
  <si>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</si>
  <si>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</si>
  <si>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</si>
  <si>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</si>
  <si>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</si>
  <si>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</si>
  <si>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</si>
  <si>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</si>
  <si>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</si>
  <si>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</si>
  <si>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</si>
  <si>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</si>
  <si>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</si>
  <si>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</si>
  <si>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</si>
  <si>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</si>
  <si>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</si>
  <si>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</si>
  <si>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</si>
  <si>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</si>
  <si>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</si>
  <si>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</si>
  <si>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</si>
  <si>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</si>
  <si>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</si>
  <si>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</si>
  <si>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</si>
  <si>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</si>
  <si>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</si>
  <si>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</si>
  <si>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</si>
  <si>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</si>
  <si>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</si>
  <si>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</si>
  <si>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</si>
  <si>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</si>
  <si>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</si>
  <si>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</si>
  <si>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</si>
  <si>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</si>
  <si>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</si>
  <si>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</si>
  <si>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</si>
  <si>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</si>
  <si>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</si>
  <si>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</si>
  <si>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</si>
  <si>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</si>
  <si>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</si>
  <si>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</si>
  <si>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</si>
  <si>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</si>
  <si>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</si>
  <si>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</si>
  <si>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</si>
  <si>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</si>
  <si>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</si>
  <si>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</si>
  <si>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</si>
  <si>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</si>
  <si>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</si>
  <si>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</si>
  <si>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</si>
  <si>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</si>
  <si>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</si>
  <si>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</si>
  <si>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</si>
  <si>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</si>
  <si>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</si>
  <si>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</si>
  <si>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</si>
  <si>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</si>
  <si>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</si>
  <si>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</si>
  <si>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</si>
  <si>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</si>
  <si>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</si>
  <si>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</si>
  <si>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</si>
  <si>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</si>
  <si>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</si>
  <si>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</si>
  <si>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</si>
  <si>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</si>
  <si>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</si>
  <si>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</si>
  <si>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</si>
  <si>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</si>
  <si>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</si>
  <si>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</si>
  <si>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</si>
  <si>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</si>
  <si>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</si>
  <si>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</si>
  <si>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</si>
  <si>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</si>
  <si>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</si>
  <si>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</si>
  <si>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</si>
  <si>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</si>
  <si>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</si>
  <si>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</si>
  <si>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</si>
  <si>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</si>
  <si>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</si>
  <si>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</si>
  <si>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</si>
  <si>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</si>
  <si>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</si>
  <si>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</si>
  <si>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</si>
  <si>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</si>
  <si>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</si>
  <si>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</si>
  <si>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</si>
  <si>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</si>
  <si>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</si>
  <si>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</si>
  <si>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</si>
  <si>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</si>
  <si>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</si>
  <si>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</si>
  <si>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</si>
  <si>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</si>
  <si>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</si>
  <si>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</si>
  <si>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</si>
  <si>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</si>
  <si>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</si>
  <si>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</si>
  <si>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</si>
  <si>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</si>
  <si>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</si>
  <si>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</si>
  <si>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</si>
  <si>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</si>
  <si>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</si>
  <si>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</si>
  <si>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</si>
  <si>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</si>
  <si>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</si>
  <si>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</si>
  <si>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</si>
  <si>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</si>
  <si>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</si>
  <si>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</si>
  <si>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</si>
  <si>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</si>
  <si>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</si>
  <si>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</si>
  <si>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</si>
  <si>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</si>
  <si>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</si>
  <si>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</si>
  <si>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</si>
  <si>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</si>
  <si>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</si>
  <si>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</si>
  <si>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</si>
  <si>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</si>
  <si>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</si>
  <si>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</si>
  <si>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</si>
  <si>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</si>
  <si>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</si>
  <si>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</si>
  <si>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</si>
  <si>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</si>
  <si>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</si>
  <si>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</si>
  <si>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</si>
  <si>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</si>
  <si>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</si>
  <si>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</si>
  <si>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</si>
  <si>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</si>
  <si>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</si>
  <si>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</si>
  <si>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</si>
  <si>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</si>
  <si>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</si>
  <si>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</si>
  <si>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</si>
  <si>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</si>
  <si>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</si>
  <si>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</si>
  <si>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</si>
  <si>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</si>
  <si>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</si>
  <si>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</si>
  <si>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</si>
  <si>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</si>
  <si>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</si>
  <si>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</si>
  <si>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</si>
  <si>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</si>
  <si>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</si>
  <si>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</si>
  <si>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</si>
  <si>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</si>
  <si>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</si>
  <si>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</si>
  <si>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</si>
  <si>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</si>
  <si>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</si>
  <si>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</si>
  <si>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</si>
  <si>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</si>
  <si>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</si>
  <si>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</si>
  <si>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</si>
  <si>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</si>
  <si>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</si>
  <si>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</si>
  <si>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</si>
  <si>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</si>
  <si>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</si>
  <si>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</si>
  <si>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</si>
  <si>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</si>
  <si>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</si>
  <si>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</si>
  <si>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</si>
  <si>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</si>
  <si>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</si>
  <si>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</si>
  <si>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</si>
  <si>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</si>
  <si>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</si>
  <si>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</si>
  <si>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</si>
  <si>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</si>
  <si>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</si>
  <si>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</si>
  <si>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</si>
  <si>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</si>
  <si>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</si>
  <si>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</si>
  <si>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</si>
  <si>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</si>
  <si>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</si>
  <si>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</si>
  <si>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</si>
  <si>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</si>
  <si>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</si>
  <si>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</si>
  <si>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</si>
  <si>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</si>
  <si>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</si>
  <si>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</si>
  <si>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</si>
  <si>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</si>
  <si>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</si>
  <si>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</si>
  <si>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</si>
  <si>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</si>
  <si>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</si>
  <si>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</si>
  <si>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</si>
  <si>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</si>
  <si>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</si>
  <si>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</si>
  <si>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</si>
  <si>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</si>
  <si>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</si>
  <si>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</si>
  <si>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</si>
  <si>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</si>
  <si>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</si>
  <si>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</si>
  <si>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</si>
  <si>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</si>
  <si>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</si>
  <si>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</si>
  <si>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</si>
  <si>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</si>
  <si>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</si>
  <si>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</si>
  <si>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</si>
  <si>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</si>
  <si>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</si>
  <si>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</si>
  <si>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</si>
  <si>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</si>
  <si>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</si>
  <si>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</si>
  <si>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</si>
  <si>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</si>
  <si>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</si>
  <si>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</si>
  <si>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</si>
  <si>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</si>
  <si>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</si>
  <si>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</si>
  <si>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</si>
  <si>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</si>
  <si>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</si>
  <si>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</si>
  <si>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</si>
  <si>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</si>
  <si>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</si>
  <si>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</si>
  <si>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</si>
  <si>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</si>
  <si>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</si>
  <si>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</si>
  <si>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</si>
  <si>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</si>
  <si>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</si>
  <si>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</si>
  <si>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</si>
  <si>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</si>
  <si>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</si>
  <si>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</si>
  <si>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</si>
  <si>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</si>
  <si>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</si>
  <si>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</si>
  <si>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</si>
  <si>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</si>
  <si>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</si>
  <si>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</si>
  <si>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</si>
  <si>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</si>
  <si>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</si>
  <si>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</si>
  <si>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</si>
  <si>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</si>
  <si>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</si>
  <si>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</si>
  <si>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</si>
  <si>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</si>
  <si>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</si>
  <si>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</si>
  <si>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</si>
  <si>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</si>
  <si>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</si>
  <si>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</si>
  <si>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</si>
  <si>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</si>
  <si>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</si>
  <si>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</si>
  <si>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</si>
  <si>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</si>
  <si>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</si>
  <si>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</si>
  <si>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</si>
  <si>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</si>
  <si>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</si>
  <si>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</si>
  <si>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</si>
  <si>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</si>
  <si>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</si>
  <si>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</si>
  <si>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</si>
  <si>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</si>
  <si>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</si>
  <si>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</si>
  <si>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</si>
  <si>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</si>
  <si>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</si>
  <si>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</si>
  <si>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</si>
  <si>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</si>
  <si>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</si>
  <si>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</si>
  <si>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</si>
  <si>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</si>
  <si>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</si>
  <si>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</si>
  <si>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</si>
  <si>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</si>
  <si>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</si>
  <si>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</si>
  <si>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</si>
  <si>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</si>
  <si>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</si>
  <si>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</si>
  <si>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</si>
  <si>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</si>
  <si>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</si>
  <si>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</si>
  <si>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</si>
  <si>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</si>
  <si>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</si>
  <si>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</si>
  <si>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</si>
  <si>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</si>
  <si>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</si>
  <si>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</si>
  <si>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</si>
  <si>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</si>
  <si>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</si>
  <si>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</si>
  <si>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</si>
  <si>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</si>
  <si>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</si>
  <si>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</si>
  <si>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</si>
  <si>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</si>
  <si>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</si>
  <si>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</si>
  <si>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</si>
  <si>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</si>
  <si>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</si>
  <si>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</si>
  <si>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</si>
  <si>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</si>
  <si>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</si>
  <si>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</si>
  <si>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</si>
  <si>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</si>
  <si>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</si>
  <si>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</si>
  <si>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</si>
  <si>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</si>
  <si>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</si>
  <si>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</si>
  <si>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</si>
  <si>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</si>
  <si>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</si>
  <si>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</si>
  <si>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</si>
  <si>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</si>
  <si>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</si>
  <si>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</si>
  <si>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</si>
  <si>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</si>
  <si>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</si>
  <si>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</si>
  <si>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</si>
  <si>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</si>
  <si>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</si>
  <si>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</si>
  <si>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</si>
  <si>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</si>
  <si>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</si>
  <si>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</si>
  <si>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</si>
  <si>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</si>
  <si>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</si>
  <si>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</si>
  <si>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</si>
  <si>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</si>
  <si>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</si>
  <si>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</si>
  <si>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</si>
  <si>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</si>
  <si>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</si>
  <si>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</si>
  <si>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</si>
  <si>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</si>
  <si>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</si>
  <si>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</si>
  <si>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</si>
  <si>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</si>
  <si>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</si>
  <si>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</si>
  <si>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</si>
  <si>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</si>
  <si>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</si>
  <si>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</si>
  <si>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</si>
  <si>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</si>
  <si>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</si>
  <si>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</si>
  <si>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</si>
  <si>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</si>
  <si>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</si>
  <si>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</si>
  <si>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</si>
  <si>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</si>
  <si>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</si>
  <si>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</si>
  <si>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</si>
  <si>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</si>
  <si>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</si>
  <si>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</si>
  <si>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</si>
  <si>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</si>
  <si>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</si>
  <si>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</si>
  <si>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</si>
  <si>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</si>
  <si>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</si>
  <si>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</si>
  <si>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</si>
  <si>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</si>
  <si>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</si>
  <si>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</si>
  <si>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</si>
  <si>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</si>
  <si>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</si>
  <si>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</si>
  <si>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</si>
  <si>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</si>
  <si>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</si>
  <si>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</si>
  <si>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</si>
  <si>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</si>
  <si>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</si>
  <si>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</si>
  <si>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</si>
  <si>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</si>
  <si>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</si>
  <si>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</si>
  <si>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</si>
  <si>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</si>
  <si>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</si>
  <si>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</si>
  <si>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</si>
  <si>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</si>
  <si>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</si>
  <si>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</si>
  <si>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</si>
  <si>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</si>
  <si>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</si>
  <si>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</si>
  <si>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</si>
  <si>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</si>
  <si>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</si>
  <si>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</si>
  <si>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</si>
  <si>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</si>
  <si>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</si>
  <si>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</si>
  <si>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</si>
  <si>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</si>
  <si>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</si>
  <si>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</si>
  <si>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</si>
  <si>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</si>
  <si>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</si>
  <si>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</si>
  <si>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</si>
  <si>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</si>
  <si>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</si>
  <si>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</si>
  <si>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</si>
  <si>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</si>
  <si>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</si>
  <si>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</si>
  <si>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</si>
  <si>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</si>
  <si>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</si>
  <si>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</si>
  <si>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</si>
  <si>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</si>
  <si>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</si>
  <si>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</si>
  <si>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</si>
  <si>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</si>
  <si>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</si>
  <si>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</si>
  <si>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</si>
  <si>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</si>
  <si>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</si>
  <si>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</si>
  <si>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</si>
  <si>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</si>
  <si>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</si>
  <si>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</si>
  <si>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</si>
  <si>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</si>
  <si>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</si>
  <si>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</si>
  <si>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</si>
  <si>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</si>
  <si>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</si>
  <si>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</si>
  <si>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</si>
  <si>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</si>
  <si>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</si>
  <si>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</si>
  <si>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</si>
  <si>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</si>
  <si>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</si>
  <si>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</si>
  <si>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</si>
  <si>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</si>
  <si>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</si>
  <si>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</si>
  <si>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</si>
  <si>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</si>
  <si>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</si>
  <si>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</si>
  <si>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</si>
  <si>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</si>
  <si>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</si>
  <si>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</si>
  <si>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</si>
  <si>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</si>
  <si>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</si>
  <si>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</si>
  <si>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</si>
  <si>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</si>
  <si>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</si>
  <si>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</si>
  <si>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</si>
  <si>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</si>
  <si>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</si>
  <si>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</si>
  <si>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</si>
  <si>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</si>
  <si>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</si>
  <si>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</si>
  <si>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</si>
  <si>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</si>
  <si>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</si>
  <si>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</si>
  <si>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</si>
  <si>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</si>
  <si>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</si>
  <si>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</si>
  <si>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</si>
  <si>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</si>
  <si>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</si>
  <si>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</si>
  <si>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</si>
  <si>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</si>
  <si>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</si>
  <si>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</si>
  <si>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</si>
  <si>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</si>
  <si>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</si>
  <si>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</si>
  <si>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</si>
  <si>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</si>
  <si>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</si>
  <si>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</si>
  <si>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</si>
  <si>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</si>
  <si>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</si>
  <si>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</si>
  <si>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</si>
  <si>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</si>
  <si>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</si>
  <si>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</si>
  <si>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</si>
  <si>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</si>
  <si>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</si>
  <si>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</si>
  <si>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</si>
  <si>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</si>
  <si>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</si>
  <si>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</si>
  <si>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</si>
  <si>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</si>
  <si>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</si>
  <si>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</si>
  <si>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</si>
  <si>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</si>
  <si>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</si>
  <si>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</si>
  <si>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</si>
  <si>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</si>
  <si>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</si>
  <si>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</si>
  <si>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</si>
  <si>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</si>
  <si>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</si>
  <si>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</si>
  <si>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</si>
  <si>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</si>
  <si>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</si>
  <si>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</si>
  <si>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</si>
  <si>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</si>
  <si>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</si>
  <si>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</si>
  <si>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</si>
  <si>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</si>
  <si>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</si>
  <si>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</si>
  <si>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</si>
  <si>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</si>
  <si>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</si>
  <si>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</si>
  <si>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</si>
  <si>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</si>
  <si>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</si>
  <si>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</si>
  <si>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</si>
  <si>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</si>
  <si>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</si>
  <si>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</si>
  <si>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</si>
  <si>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</si>
  <si>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</si>
  <si>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</si>
  <si>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</si>
  <si>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</si>
  <si>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</si>
  <si>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</si>
  <si>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</si>
  <si>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</si>
  <si>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</si>
  <si>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</si>
  <si>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</si>
  <si>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</si>
  <si>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</si>
  <si>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</si>
  <si>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</si>
  <si>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</si>
  <si>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</si>
  <si>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</si>
  <si>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</si>
  <si>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</si>
  <si>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</si>
  <si>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</si>
  <si>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</si>
  <si>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</si>
  <si>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</si>
  <si>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</si>
  <si>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</si>
  <si>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</si>
  <si>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</si>
  <si>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</si>
  <si>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</si>
  <si>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</si>
  <si>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</si>
  <si>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</si>
  <si>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</si>
  <si>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</si>
  <si>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</si>
  <si>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</si>
  <si>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</si>
  <si>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</si>
  <si>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</si>
  <si>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</si>
  <si>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</si>
  <si>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</si>
  <si>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</si>
  <si>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</si>
  <si>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</si>
  <si>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</si>
  <si>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</si>
  <si>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</si>
  <si>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</si>
  <si>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</si>
  <si>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</si>
  <si>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</si>
  <si>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</si>
  <si>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</si>
  <si>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</si>
  <si>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</si>
  <si>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</si>
  <si>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</si>
  <si>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</si>
  <si>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</si>
  <si>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</si>
  <si>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</si>
  <si>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</si>
  <si>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</si>
  <si>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</si>
  <si>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</si>
  <si>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</si>
  <si>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</si>
  <si>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</si>
  <si>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</si>
  <si>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</si>
  <si>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</si>
  <si>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</si>
  <si>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</si>
  <si>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</si>
  <si>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</si>
  <si>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</si>
  <si>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</si>
  <si>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</si>
  <si>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</si>
  <si>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</si>
  <si>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</si>
  <si>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</si>
  <si>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</si>
  <si>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</si>
  <si>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</si>
  <si>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</si>
  <si>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</si>
  <si>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</si>
  <si>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</si>
  <si>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</si>
  <si>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</si>
  <si>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</si>
  <si>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</si>
  <si>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</si>
  <si>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</si>
  <si>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</si>
  <si>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</si>
  <si>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</si>
  <si>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</si>
  <si>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</si>
  <si>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</si>
  <si>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</si>
  <si>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</si>
  <si>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</si>
  <si>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</si>
  <si>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</si>
  <si>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</si>
  <si>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</si>
  <si>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</si>
  <si>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</si>
  <si>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</si>
  <si>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</si>
  <si>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</si>
  <si>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</si>
  <si>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</si>
  <si>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</si>
  <si>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</si>
  <si>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</si>
  <si>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</si>
  <si>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</si>
  <si>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</si>
  <si>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</si>
  <si>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</si>
  <si>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</si>
  <si>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</si>
  <si>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</si>
  <si>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</si>
  <si>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</si>
  <si>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</si>
  <si>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</si>
  <si>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</si>
  <si>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</si>
  <si>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</si>
  <si>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</si>
  <si>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</si>
  <si>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</si>
  <si>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</si>
  <si>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</si>
  <si>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</si>
  <si>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</si>
  <si>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</si>
  <si>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</si>
  <si>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</si>
  <si>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</si>
  <si>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</si>
  <si>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</si>
  <si>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</si>
  <si>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</si>
  <si>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</si>
  <si>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</si>
  <si>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</si>
  <si>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</si>
  <si>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</si>
  <si>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</si>
  <si>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</si>
  <si>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</si>
  <si>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</si>
  <si>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</si>
  <si>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</si>
  <si>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</si>
  <si>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</si>
  <si>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</si>
  <si>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</si>
  <si>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</si>
  <si>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</si>
  <si>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</si>
  <si>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</si>
  <si>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</si>
  <si>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</si>
  <si>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</si>
  <si>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</si>
  <si>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</si>
  <si>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</si>
  <si>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</si>
  <si>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</si>
  <si>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</si>
  <si>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</si>
  <si>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</si>
  <si>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</si>
  <si>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</si>
  <si>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</si>
  <si>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</si>
  <si>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</si>
  <si>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</si>
  <si>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</si>
  <si>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</si>
  <si>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</si>
  <si>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</si>
  <si>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</si>
  <si>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</si>
  <si>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</si>
  <si>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</si>
  <si>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</si>
  <si>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</si>
  <si>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</si>
  <si>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</si>
  <si>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</si>
  <si>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</si>
  <si>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</si>
  <si>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</si>
  <si>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</si>
  <si>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</si>
  <si>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</si>
  <si>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</si>
  <si>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</si>
  <si>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</si>
  <si>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</si>
  <si>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</si>
  <si>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</si>
  <si>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</si>
  <si>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</si>
  <si>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</si>
  <si>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</si>
  <si>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</si>
  <si>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</si>
  <si>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</si>
  <si>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</si>
  <si>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</si>
  <si>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</si>
  <si>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</si>
  <si>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</si>
  <si>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</si>
  <si>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</si>
  <si>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</si>
  <si>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</si>
  <si>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</si>
  <si>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</si>
  <si>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</si>
  <si>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</si>
  <si>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</si>
  <si>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</si>
  <si>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</si>
  <si>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</si>
  <si>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</si>
  <si>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</si>
  <si>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</si>
  <si>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</si>
  <si>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</si>
  <si>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</si>
  <si>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</si>
  <si>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</si>
  <si>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</si>
  <si>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</si>
  <si>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</si>
  <si>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</si>
  <si>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</si>
  <si>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</si>
  <si>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</si>
  <si>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</si>
  <si>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</si>
  <si>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</si>
  <si>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</si>
  <si>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</si>
  <si>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</si>
  <si>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</si>
  <si>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</si>
  <si>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</si>
  <si>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</si>
  <si>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</si>
  <si>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</si>
  <si>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</si>
  <si>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</si>
  <si>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</si>
  <si>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</si>
  <si>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</si>
  <si>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</si>
  <si>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</si>
  <si>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</si>
  <si>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</si>
  <si>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</si>
  <si>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</si>
  <si>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</si>
  <si>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</si>
  <si>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</si>
  <si>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</si>
  <si>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</si>
  <si>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</si>
  <si>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</si>
  <si>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</si>
  <si>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</si>
  <si>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</si>
  <si>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</si>
  <si>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</si>
  <si>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</si>
  <si>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</si>
  <si>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</si>
  <si>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</si>
  <si>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</si>
  <si>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</si>
  <si>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</si>
  <si>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</si>
  <si>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</si>
  <si>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</si>
  <si>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</si>
  <si>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</si>
  <si>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</si>
  <si>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</si>
  <si>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</si>
  <si>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</si>
  <si>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</si>
  <si>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</si>
  <si>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</si>
  <si>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</si>
  <si>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</si>
  <si>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</si>
  <si>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</si>
  <si>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</si>
  <si>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</si>
  <si>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</si>
  <si>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</si>
  <si>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</si>
  <si>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</si>
  <si>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</si>
  <si>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</si>
  <si>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</si>
  <si>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</si>
  <si>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</si>
  <si>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</si>
  <si>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</si>
  <si>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</si>
  <si>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</si>
  <si>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</si>
  <si>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</si>
  <si>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</si>
  <si>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</si>
  <si>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</si>
  <si>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</si>
  <si>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</si>
  <si>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</si>
  <si>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</si>
  <si>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</si>
  <si>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</si>
  <si>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</si>
  <si>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</si>
  <si>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</si>
  <si>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</si>
  <si>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</si>
  <si>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</si>
  <si>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</si>
  <si>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</si>
  <si>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</si>
  <si>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</si>
  <si>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</si>
  <si>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</si>
  <si>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</si>
  <si>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</si>
  <si>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</si>
  <si>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</si>
  <si>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</si>
  <si>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</si>
  <si>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</si>
  <si>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</si>
  <si>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</si>
  <si>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</si>
  <si>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</si>
  <si>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</si>
  <si>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</si>
  <si>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</si>
  <si>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</si>
  <si>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</si>
  <si>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</si>
  <si>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</si>
  <si>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</si>
  <si>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</si>
  <si>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</si>
  <si>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</si>
  <si>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</si>
  <si>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</si>
  <si>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</si>
  <si>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</si>
  <si>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</si>
  <si>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</si>
  <si>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</si>
  <si>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</si>
  <si>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</si>
  <si>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</si>
  <si>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</si>
  <si>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</si>
  <si>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</si>
  <si>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</si>
  <si>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</si>
  <si>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</si>
  <si>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</si>
  <si>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</si>
  <si>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</si>
  <si>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</si>
  <si>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</si>
  <si>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</si>
  <si>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</si>
  <si>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</si>
  <si>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</si>
  <si>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</si>
  <si>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</si>
  <si>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</si>
  <si>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</si>
  <si>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</si>
  <si>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</si>
  <si>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</si>
  <si>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</si>
  <si>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</si>
  <si>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</si>
  <si>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</si>
  <si>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</si>
  <si>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</si>
  <si>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</si>
  <si>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</si>
  <si>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</si>
  <si>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</si>
  <si>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</si>
  <si>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</si>
  <si>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</si>
  <si>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</si>
  <si>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</si>
  <si>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</si>
  <si>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</si>
  <si>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</si>
  <si>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</si>
  <si>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</si>
  <si>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</si>
  <si>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</si>
  <si>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</si>
  <si>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</si>
  <si>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</si>
  <si>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</si>
  <si>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</si>
  <si>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</si>
  <si>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</si>
  <si>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</si>
  <si>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</si>
  <si>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</si>
  <si>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</si>
  <si>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</si>
  <si>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</si>
  <si>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</si>
  <si>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</si>
  <si>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</si>
  <si>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</si>
  <si>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</si>
  <si>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</si>
  <si>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</si>
  <si>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</si>
  <si>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</si>
  <si>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</si>
  <si>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</si>
  <si>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</si>
  <si>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</si>
  <si>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</si>
  <si>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</si>
  <si>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</si>
  <si>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</si>
  <si>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</si>
  <si>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</si>
  <si>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</si>
  <si>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</si>
  <si>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</si>
  <si>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</si>
  <si>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</si>
  <si>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</si>
  <si>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</si>
  <si>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</si>
  <si>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</si>
  <si>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</si>
  <si>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</si>
  <si>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</si>
  <si>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</si>
  <si>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</si>
  <si>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</si>
  <si>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</si>
  <si>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</si>
  <si>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</si>
  <si>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</si>
  <si>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</si>
  <si>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</si>
  <si>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</si>
  <si>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</si>
  <si>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</si>
  <si>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</si>
  <si>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</si>
  <si>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</si>
  <si>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</si>
  <si>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</si>
  <si>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</si>
  <si>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</si>
  <si>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</si>
  <si>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</si>
  <si>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</si>
  <si>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</si>
  <si>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</si>
  <si>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</si>
  <si>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</si>
  <si>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</si>
  <si>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</si>
  <si>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</si>
  <si>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</si>
  <si>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</si>
  <si>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</si>
  <si>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</si>
  <si>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</si>
  <si>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</si>
  <si>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</si>
  <si>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</si>
  <si>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</si>
  <si>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</si>
  <si>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</si>
  <si>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</si>
  <si>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</si>
  <si>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</si>
  <si>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</si>
  <si>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</si>
  <si>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</si>
  <si>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</si>
  <si>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</si>
  <si>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</si>
  <si>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</si>
  <si>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</si>
  <si>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</si>
  <si>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</si>
  <si>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</si>
  <si>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</si>
  <si>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</si>
  <si>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</si>
  <si>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</si>
  <si>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</si>
  <si>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</si>
  <si>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</si>
  <si>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</si>
  <si>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</si>
  <si>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</si>
  <si>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</si>
  <si>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</si>
  <si>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</si>
  <si>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</si>
  <si>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</si>
  <si>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</si>
  <si>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</si>
  <si>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</si>
  <si>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</si>
  <si>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</si>
  <si>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</si>
  <si>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</si>
  <si>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</si>
  <si>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</si>
  <si>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</si>
  <si>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</si>
  <si>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</si>
  <si>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</si>
  <si>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</si>
  <si>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</si>
  <si>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</si>
  <si>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</si>
  <si>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</si>
  <si>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</si>
  <si>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</si>
  <si>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</si>
  <si>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</si>
  <si>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</si>
  <si>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</si>
  <si>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</si>
  <si>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</si>
  <si>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</si>
  <si>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</si>
  <si>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</si>
  <si>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</si>
  <si>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</si>
  <si>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</si>
  <si>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</si>
  <si>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</si>
  <si>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</si>
  <si>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</si>
  <si>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</si>
  <si>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</si>
  <si>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</si>
  <si>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</si>
  <si>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</si>
  <si>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</si>
  <si>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</si>
  <si>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</si>
  <si>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</si>
  <si>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</si>
  <si>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</si>
  <si>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</si>
  <si>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</si>
  <si>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</si>
  <si>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</si>
  <si>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</si>
  <si>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</si>
  <si>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</si>
  <si>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</si>
  <si>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</si>
  <si>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</si>
  <si>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</si>
  <si>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</si>
  <si>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</si>
  <si>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</si>
  <si>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</si>
  <si>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</si>
  <si>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</si>
  <si>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</si>
  <si>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</si>
  <si>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</si>
  <si>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</si>
  <si>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</si>
  <si>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</si>
  <si>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</si>
  <si>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</si>
  <si>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</si>
  <si>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</si>
  <si>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</si>
  <si>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</si>
  <si>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</si>
  <si>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</si>
  <si>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</si>
  <si>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</si>
  <si>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</si>
  <si>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</si>
  <si>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</si>
  <si>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</si>
  <si>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</si>
  <si>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</si>
  <si>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</si>
  <si>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</si>
  <si>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</si>
  <si>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</si>
  <si>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</si>
  <si>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</si>
  <si>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</si>
  <si>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</si>
  <si>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</si>
  <si>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</si>
  <si>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</si>
  <si>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</si>
  <si>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</si>
  <si>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</si>
  <si>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</si>
  <si>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</si>
  <si>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</si>
  <si>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</si>
  <si>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</si>
  <si>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</si>
  <si>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</si>
  <si>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</si>
  <si>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</si>
  <si>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</si>
  <si>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</si>
  <si>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</si>
  <si>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</si>
  <si>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</si>
  <si>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</si>
  <si>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</si>
  <si>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</si>
  <si>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</si>
  <si>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</si>
  <si>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</si>
  <si>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</si>
  <si>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</si>
  <si>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</si>
  <si>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</si>
  <si>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</si>
  <si>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</si>
  <si>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</si>
  <si>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</si>
  <si>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</si>
  <si>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</si>
  <si>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</si>
  <si>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</si>
  <si>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</si>
  <si>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</si>
  <si>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</si>
  <si>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</si>
  <si>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</si>
  <si>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</si>
  <si>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</si>
  <si>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</si>
  <si>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</si>
  <si>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</si>
  <si>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</si>
  <si>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</si>
  <si>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</si>
  <si>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</si>
  <si>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</si>
  <si>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</si>
  <si>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</si>
  <si>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</si>
  <si>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</si>
  <si>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</si>
  <si>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</si>
  <si>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</si>
  <si>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</si>
  <si>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</si>
  <si>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</si>
  <si>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</si>
  <si>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</si>
  <si>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</si>
  <si>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</si>
  <si>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</si>
  <si>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</si>
  <si>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</si>
  <si>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</si>
  <si>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</si>
  <si>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</si>
  <si>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</si>
  <si>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</si>
  <si>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</si>
  <si>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</si>
  <si>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</si>
  <si>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</si>
  <si>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</si>
  <si>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</si>
  <si>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</si>
  <si>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</si>
  <si>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</si>
  <si>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</si>
  <si>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</si>
  <si>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</si>
  <si>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</si>
  <si>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</si>
  <si>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</si>
  <si>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</si>
  <si>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</si>
  <si>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</si>
  <si>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</si>
  <si>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</si>
  <si>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</si>
  <si>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</si>
  <si>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</si>
  <si>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</si>
  <si>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</si>
  <si>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</si>
  <si>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</si>
  <si>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</si>
  <si>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</si>
  <si>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</si>
  <si>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</si>
  <si>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</si>
  <si>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</si>
  <si>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</si>
  <si>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</si>
  <si>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</si>
  <si>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</si>
  <si>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</si>
  <si>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</si>
  <si>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</si>
  <si>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</si>
  <si>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</si>
  <si>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</si>
  <si>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</si>
  <si>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</si>
  <si>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</si>
  <si>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</si>
  <si>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</si>
  <si>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</si>
  <si>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</si>
  <si>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</si>
  <si>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</si>
  <si>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</si>
  <si>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</si>
  <si>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</si>
  <si>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</si>
  <si>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</si>
  <si>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</si>
  <si>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</si>
  <si>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</si>
  <si>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</si>
  <si>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</si>
  <si>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</si>
  <si>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</si>
  <si>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</si>
  <si>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</si>
  <si>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</si>
  <si>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</si>
  <si>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</si>
  <si>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</si>
  <si>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</si>
  <si>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</si>
  <si>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</si>
  <si>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</si>
  <si>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</si>
  <si>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</si>
  <si>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</si>
  <si>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</si>
  <si>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</si>
  <si>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</si>
  <si>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</si>
  <si>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</si>
  <si>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</si>
  <si>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</si>
  <si>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</si>
  <si>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</si>
  <si>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</si>
  <si>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</si>
  <si>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</si>
  <si>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</si>
  <si>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</si>
  <si>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</si>
  <si>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</si>
  <si>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</si>
  <si>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</si>
  <si>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</si>
  <si>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</si>
  <si>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</si>
  <si>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</si>
  <si>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</si>
  <si>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</si>
  <si>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</si>
  <si>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</si>
  <si>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</si>
  <si>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</si>
  <si>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</si>
  <si>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</si>
  <si>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</si>
  <si>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</si>
  <si>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</si>
  <si>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</si>
  <si>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</si>
  <si>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</si>
  <si>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</si>
  <si>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</si>
  <si>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</si>
  <si>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</si>
  <si>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</si>
  <si>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</si>
  <si>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</si>
  <si>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</si>
  <si>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</si>
  <si>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</si>
  <si>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</si>
  <si>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</si>
  <si>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</si>
  <si>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</si>
  <si>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</si>
  <si>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</si>
  <si>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</si>
  <si>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</si>
  <si>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</si>
  <si>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</si>
  <si>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</si>
  <si>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</si>
  <si>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</si>
  <si>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</si>
  <si>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</si>
  <si>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</si>
  <si>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</si>
  <si>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</si>
  <si>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</si>
  <si>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</si>
  <si>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</si>
  <si>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</si>
  <si>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</si>
  <si>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</si>
  <si>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</si>
  <si>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</si>
  <si>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</si>
  <si>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</si>
  <si>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</si>
  <si>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</si>
  <si>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</si>
  <si>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</si>
  <si>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</si>
  <si>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</si>
  <si>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</si>
  <si>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</si>
  <si>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</si>
  <si>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</si>
  <si>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</si>
  <si>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</si>
  <si>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</si>
  <si>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</si>
  <si>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</si>
  <si>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</si>
  <si>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</si>
  <si>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</si>
  <si>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</si>
  <si>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</si>
  <si>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</si>
  <si>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</si>
  <si>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</si>
  <si>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</si>
  <si>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</si>
  <si>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</si>
  <si>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</si>
  <si>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</si>
  <si>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</si>
  <si>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</si>
  <si>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</si>
  <si>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</si>
  <si>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</si>
  <si>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</si>
  <si>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</si>
  <si>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</si>
  <si>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</si>
  <si>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</si>
  <si>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</si>
  <si>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</si>
  <si>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</si>
  <si>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</si>
  <si>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</si>
  <si>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</si>
  <si>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</si>
  <si>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</si>
  <si>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</si>
  <si>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</si>
  <si>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</si>
  <si>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</si>
  <si>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</si>
  <si>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</si>
  <si>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</si>
  <si>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</si>
  <si>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</si>
  <si>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</si>
  <si>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</si>
  <si>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</si>
  <si>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</si>
  <si>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</si>
  <si>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</si>
  <si>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</si>
  <si>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</si>
  <si>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</si>
  <si>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</si>
  <si>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</si>
  <si>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</si>
  <si>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</si>
  <si>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</si>
  <si>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</si>
  <si>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</si>
  <si>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</si>
  <si>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</si>
  <si>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</si>
  <si>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</si>
  <si>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</si>
  <si>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</si>
  <si>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</si>
  <si>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</si>
  <si>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</si>
  <si>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</si>
  <si>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</si>
  <si>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</si>
  <si>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</si>
  <si>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</si>
  <si>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</si>
  <si>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</si>
  <si>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</si>
  <si>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</si>
  <si>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</si>
  <si>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</si>
  <si>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</si>
  <si>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</si>
  <si>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</si>
  <si>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</si>
  <si>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</si>
  <si>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</si>
  <si>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</si>
  <si>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</si>
  <si>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</si>
  <si>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</si>
  <si>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</si>
  <si>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</si>
  <si>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</si>
  <si>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</si>
  <si>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</si>
  <si>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</si>
  <si>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</si>
  <si>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</si>
  <si>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</si>
  <si>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</si>
  <si>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</si>
  <si>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</si>
  <si>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</si>
  <si>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</si>
  <si>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</si>
  <si>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</si>
  <si>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</si>
  <si>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</si>
  <si>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</si>
  <si>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</si>
  <si>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</si>
  <si>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</si>
  <si>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</si>
  <si>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</si>
  <si>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</si>
  <si>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</si>
  <si>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</si>
  <si>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</si>
  <si>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</si>
  <si>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</si>
  <si>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</si>
  <si>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</si>
  <si>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</si>
  <si>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</si>
  <si>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</si>
  <si>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</si>
  <si>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</si>
  <si>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</si>
  <si>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</si>
  <si>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</si>
  <si>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</si>
  <si>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</si>
  <si>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</si>
  <si>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</si>
  <si>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</si>
  <si>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</si>
  <si>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</si>
  <si>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</si>
  <si>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</si>
  <si>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</si>
  <si>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</si>
  <si>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</si>
  <si>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</si>
  <si>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</si>
  <si>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</si>
  <si>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</si>
  <si>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</si>
  <si>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</si>
  <si>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</si>
  <si>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</si>
  <si>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</si>
  <si>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</si>
  <si>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</si>
  <si>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</si>
  <si>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</si>
  <si>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</si>
  <si>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</si>
  <si>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</si>
  <si>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</si>
  <si>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</si>
  <si>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</si>
  <si>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</si>
  <si>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</si>
  <si>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</si>
  <si>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</si>
  <si>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</si>
  <si>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</si>
  <si>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</si>
  <si>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</si>
  <si>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</si>
  <si>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</si>
  <si>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</si>
  <si>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</si>
  <si>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</si>
  <si>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</si>
  <si>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</si>
  <si>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</si>
  <si>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</si>
  <si>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</si>
  <si>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</si>
  <si>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</si>
  <si>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</si>
  <si>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</si>
  <si>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</si>
  <si>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</si>
  <si>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</si>
  <si>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</si>
  <si>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</si>
  <si>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</si>
  <si>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</si>
  <si>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</si>
  <si>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</si>
  <si>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</si>
  <si>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</si>
  <si>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</si>
  <si>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</si>
  <si>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</si>
  <si>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</si>
  <si>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</si>
  <si>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</si>
  <si>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</si>
  <si>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</si>
  <si>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</si>
  <si>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</si>
  <si>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</si>
  <si>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</si>
  <si>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</si>
  <si>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</si>
  <si>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</si>
  <si>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</si>
  <si>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</si>
  <si>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</si>
  <si>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</si>
  <si>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</si>
  <si>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</si>
  <si>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</si>
  <si>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</si>
  <si>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</si>
  <si>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</si>
  <si>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</si>
  <si>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</si>
  <si>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</si>
  <si>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</si>
  <si>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</si>
  <si>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</si>
  <si>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</si>
  <si>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</si>
  <si>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</si>
  <si>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</si>
  <si>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</si>
  <si>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</si>
  <si>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</si>
  <si>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</si>
  <si>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</si>
  <si>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</si>
  <si>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</si>
  <si>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</si>
  <si>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</si>
  <si>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</si>
  <si>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</si>
  <si>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</si>
  <si>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</si>
  <si>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</si>
  <si>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</si>
  <si>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</si>
  <si>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</si>
  <si>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</si>
  <si>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</si>
  <si>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</si>
  <si>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</si>
  <si>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</si>
  <si>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</si>
  <si>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</si>
  <si>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</si>
  <si>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</si>
  <si>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</si>
  <si>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</si>
  <si>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</si>
  <si>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</si>
  <si>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</si>
  <si>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</si>
  <si>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</si>
  <si>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</si>
  <si>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</si>
  <si>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</si>
  <si>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</si>
  <si>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</si>
  <si>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</si>
  <si>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</si>
  <si>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</si>
  <si>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</si>
  <si>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</si>
  <si>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</si>
  <si>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</si>
  <si>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</si>
  <si>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</si>
  <si>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</si>
  <si>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</si>
  <si>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</si>
  <si>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</si>
  <si>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</si>
  <si>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</si>
  <si>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</si>
  <si>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</si>
  <si>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</si>
  <si>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</si>
  <si>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</si>
  <si>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</si>
  <si>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</si>
  <si>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</si>
  <si>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</si>
  <si>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</si>
  <si>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</si>
  <si>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</si>
  <si>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</si>
  <si>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</si>
  <si>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</si>
  <si>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</si>
  <si>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</si>
  <si>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</si>
  <si>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</si>
  <si>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</si>
  <si>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</si>
  <si>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</si>
  <si>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</si>
  <si>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</si>
  <si>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</si>
  <si>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</si>
  <si>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</si>
  <si>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</si>
  <si>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</si>
  <si>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</si>
  <si>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</si>
  <si>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</si>
  <si>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</si>
  <si>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</si>
  <si>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</si>
  <si>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</si>
  <si>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</si>
  <si>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</si>
  <si>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</si>
  <si>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</si>
  <si>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</si>
  <si>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</si>
  <si>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</si>
  <si>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</si>
  <si>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</si>
  <si>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</si>
  <si>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</si>
  <si>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</si>
  <si>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</si>
  <si>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</si>
  <si>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</si>
  <si>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</si>
  <si>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</si>
  <si>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</si>
  <si>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</si>
  <si>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</si>
  <si>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</si>
  <si>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</si>
  <si>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</si>
  <si>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</si>
  <si>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</si>
  <si>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</si>
  <si>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</si>
  <si>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</si>
  <si>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</si>
  <si>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</si>
  <si>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</si>
  <si>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</si>
  <si>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</si>
  <si>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</si>
  <si>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</si>
  <si>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</si>
  <si>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</si>
  <si>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</si>
  <si>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</si>
  <si>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</si>
  <si>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</si>
  <si>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</si>
  <si>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</si>
  <si>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</si>
  <si>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</si>
  <si>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</si>
  <si>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</si>
  <si>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</si>
  <si>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</si>
  <si>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</si>
  <si>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</si>
  <si>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</si>
  <si>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</si>
  <si>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</si>
  <si>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</si>
  <si>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</si>
  <si>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</si>
  <si>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</si>
  <si>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</si>
  <si>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</si>
  <si>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</si>
  <si>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</si>
  <si>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</si>
  <si>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</si>
  <si>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</si>
  <si>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</si>
  <si>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</si>
  <si>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</si>
  <si>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</si>
  <si>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</si>
  <si>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</si>
  <si>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</si>
  <si>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</si>
  <si>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</si>
  <si>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</si>
  <si>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</si>
  <si>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</si>
  <si>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</si>
  <si>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</si>
  <si>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</si>
  <si>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</si>
  <si>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</si>
  <si>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</si>
  <si>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</si>
  <si>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</si>
  <si>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</si>
  <si>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</si>
  <si>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</si>
  <si>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</si>
  <si>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</si>
  <si>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</si>
  <si>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</si>
  <si>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</si>
  <si>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</si>
  <si>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</si>
  <si>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</si>
  <si>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</si>
  <si>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</si>
  <si>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</si>
  <si>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</si>
  <si>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</si>
  <si>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</si>
  <si>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</si>
  <si>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</si>
  <si>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</si>
  <si>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</si>
  <si>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</si>
  <si>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</si>
  <si>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</si>
  <si>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</si>
  <si>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</si>
  <si>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</si>
  <si>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</si>
  <si>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</si>
  <si>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</si>
  <si>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</si>
  <si>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</si>
  <si>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</si>
  <si>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</si>
  <si>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</si>
  <si>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</si>
  <si>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</si>
  <si>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</si>
  <si>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</si>
  <si>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</si>
  <si>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</si>
  <si>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</si>
  <si>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</si>
  <si>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</si>
  <si>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</si>
  <si>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</si>
  <si>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</si>
  <si>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</si>
  <si>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</si>
  <si>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</si>
  <si>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</si>
  <si>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</si>
  <si>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</si>
  <si>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</si>
  <si>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</si>
  <si>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</si>
  <si>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</si>
  <si>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</si>
  <si>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</si>
  <si>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</si>
  <si>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</si>
  <si>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</si>
  <si>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</si>
  <si>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</si>
  <si>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</si>
  <si>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</si>
  <si>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</si>
  <si>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</si>
  <si>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</si>
  <si>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</si>
  <si>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</si>
  <si>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</si>
  <si>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</si>
  <si>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</si>
  <si>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</si>
  <si>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</si>
  <si>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</si>
  <si>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</si>
  <si>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</si>
  <si>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</si>
  <si>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</si>
  <si>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</si>
  <si>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</si>
  <si>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</si>
  <si>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</si>
  <si>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</si>
  <si>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</si>
  <si>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</si>
  <si>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</si>
  <si>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</si>
  <si>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</si>
  <si>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</si>
  <si>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</si>
  <si>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</si>
  <si>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</si>
  <si>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</si>
  <si>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</si>
  <si>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</si>
  <si>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</si>
  <si>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</si>
  <si>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</si>
  <si>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</si>
  <si>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</si>
  <si>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</si>
  <si>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</si>
  <si>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</si>
  <si>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</si>
  <si>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</si>
  <si>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</si>
  <si>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</si>
  <si>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</si>
  <si>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</si>
  <si>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</si>
  <si>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</si>
  <si>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</si>
  <si>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</si>
  <si>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</si>
  <si>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</si>
  <si>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</si>
  <si>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</si>
  <si>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</si>
  <si>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</si>
  <si>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</si>
  <si>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</si>
  <si>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</si>
  <si>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</si>
  <si>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</si>
  <si>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</si>
  <si>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</si>
  <si>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</si>
  <si>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</si>
  <si>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</si>
  <si>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</si>
  <si>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</si>
  <si>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</si>
  <si>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</si>
  <si>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</si>
  <si>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</si>
  <si>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</si>
  <si>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</si>
  <si>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</si>
  <si>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</si>
  <si>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</si>
  <si>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</si>
  <si>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</si>
  <si>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</si>
  <si>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</si>
  <si>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</si>
  <si>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</si>
  <si>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</si>
  <si>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</si>
  <si>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</si>
  <si>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</si>
  <si>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</si>
  <si>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</si>
  <si>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</si>
  <si>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</si>
  <si>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</si>
  <si>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</si>
  <si>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</si>
  <si>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</si>
  <si>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</si>
  <si>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</si>
  <si>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</si>
  <si>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</si>
  <si>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</si>
  <si>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</si>
  <si>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</si>
  <si>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</si>
  <si>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</si>
  <si>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</si>
  <si>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</si>
  <si>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</si>
  <si>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</si>
  <si>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</si>
  <si>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</si>
  <si>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</si>
  <si>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</si>
  <si>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</si>
  <si>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</si>
  <si>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</si>
  <si>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</si>
  <si>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</si>
  <si>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</si>
  <si>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</si>
  <si>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</si>
  <si>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</si>
  <si>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</si>
  <si>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</si>
  <si>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</si>
  <si>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</si>
  <si>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</si>
  <si>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</si>
  <si>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</si>
  <si>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</si>
  <si>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</si>
  <si>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</si>
  <si>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</si>
  <si>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</si>
  <si>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</si>
  <si>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</si>
  <si>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</si>
  <si>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</si>
  <si>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</si>
  <si>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</si>
  <si>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</si>
  <si>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</si>
  <si>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</si>
  <si>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</si>
  <si>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</si>
  <si>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</si>
  <si>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</si>
  <si>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</si>
  <si>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</si>
  <si>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</si>
  <si>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</si>
  <si>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</si>
  <si>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</si>
  <si>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</si>
  <si>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</si>
  <si>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</si>
  <si>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</si>
  <si>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</si>
  <si>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</si>
  <si>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</si>
  <si>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</si>
  <si>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</si>
  <si>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</si>
  <si>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</si>
  <si>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</si>
  <si>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</si>
  <si>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</si>
  <si>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</si>
  <si>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</si>
  <si>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</si>
  <si>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</si>
  <si>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</si>
  <si>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</si>
  <si>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</si>
  <si>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</si>
  <si>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</si>
  <si>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</si>
  <si>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</si>
  <si>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</si>
  <si>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</si>
  <si>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</si>
  <si>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</si>
  <si>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</si>
  <si>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</si>
  <si>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</si>
  <si>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</si>
  <si>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</si>
  <si>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</si>
  <si>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</si>
  <si>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</si>
  <si>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</si>
  <si>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</si>
  <si>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</si>
  <si>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</si>
  <si>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</si>
  <si>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</si>
  <si>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</si>
  <si>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</si>
  <si>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</si>
  <si>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</si>
  <si>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</si>
  <si>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</si>
  <si>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</si>
  <si>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</si>
  <si>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</si>
  <si>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</si>
  <si>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</si>
  <si>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</si>
  <si>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</si>
  <si>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</si>
  <si>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</si>
  <si>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</si>
  <si>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</si>
  <si>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</si>
  <si>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</si>
  <si>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</si>
  <si>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</si>
  <si>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</si>
  <si>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</si>
  <si>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</si>
  <si>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</si>
  <si>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</si>
  <si>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</si>
  <si>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</si>
  <si>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</si>
  <si>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</si>
  <si>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</si>
  <si>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</si>
  <si>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</si>
  <si>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</si>
  <si>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</si>
  <si>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</si>
  <si>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</si>
  <si>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</si>
  <si>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</si>
  <si>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</si>
  <si>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</si>
  <si>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</si>
  <si>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</si>
  <si>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</si>
  <si>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</si>
  <si>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</si>
  <si>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</si>
  <si>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</si>
  <si>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</si>
  <si>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</si>
  <si>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</si>
  <si>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</si>
  <si>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</si>
  <si>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</si>
  <si>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</si>
  <si>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</si>
  <si>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</si>
  <si>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</si>
  <si>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</si>
  <si>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</si>
  <si>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</si>
  <si>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</si>
  <si>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</si>
  <si>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</si>
  <si>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</si>
  <si>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</si>
  <si>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</si>
  <si>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</si>
  <si>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</si>
  <si>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</si>
  <si>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</si>
  <si>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</si>
  <si>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</si>
  <si>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</si>
  <si>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</si>
  <si>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</si>
  <si>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</si>
  <si>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</si>
  <si>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</si>
  <si>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</si>
  <si>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</si>
  <si>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</si>
  <si>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</si>
  <si>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</si>
  <si>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</si>
  <si>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</si>
  <si>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</si>
  <si>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</si>
  <si>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</si>
  <si>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</si>
  <si>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</si>
  <si>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</si>
  <si>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</si>
  <si>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</si>
  <si>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</si>
  <si>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</si>
  <si>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</si>
  <si>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</si>
  <si>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</si>
  <si>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</si>
  <si>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</si>
  <si>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</si>
  <si>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</si>
  <si>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</si>
  <si>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</si>
  <si>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</si>
  <si>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</si>
  <si>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</si>
  <si>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</si>
  <si>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</si>
  <si>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</si>
  <si>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</si>
  <si>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</si>
  <si>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</si>
  <si>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</si>
  <si>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</si>
  <si>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</si>
  <si>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</si>
  <si>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</si>
  <si>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</si>
  <si>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</si>
  <si>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</si>
  <si>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</si>
  <si>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</si>
  <si>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</si>
  <si>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</si>
  <si>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</si>
  <si>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</si>
  <si>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</si>
  <si>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</si>
  <si>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</si>
  <si>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</si>
  <si>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</si>
  <si>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</si>
  <si>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</si>
  <si>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</si>
  <si>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</si>
  <si>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</si>
  <si>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</si>
  <si>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</si>
  <si>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</si>
  <si>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</si>
  <si>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</si>
  <si>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</si>
  <si>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</si>
  <si>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</si>
  <si>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</si>
  <si>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</si>
  <si>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</si>
  <si>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</si>
  <si>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</si>
  <si>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</si>
  <si>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</si>
  <si>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</si>
  <si>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</si>
  <si>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</si>
  <si>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</si>
  <si>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</si>
  <si>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</si>
  <si>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</si>
  <si>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</si>
  <si>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</si>
  <si>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</si>
  <si>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</si>
  <si>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</si>
  <si>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</si>
  <si>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</si>
  <si>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</si>
  <si>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</si>
  <si>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</si>
  <si>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</si>
  <si>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</si>
  <si>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</si>
  <si>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</si>
  <si>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</si>
  <si>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</si>
  <si>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</si>
  <si>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</si>
  <si>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</si>
  <si>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</si>
  <si>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</si>
  <si>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</si>
  <si>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</si>
  <si>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</si>
  <si>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</si>
  <si>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</si>
  <si>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</si>
  <si>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</si>
  <si>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</si>
  <si>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</si>
  <si>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</si>
  <si>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</si>
  <si>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</si>
  <si>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</si>
  <si>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</si>
  <si>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</si>
  <si>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</si>
  <si>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</si>
  <si>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</si>
  <si>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</si>
  <si>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</si>
  <si>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</si>
  <si>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</si>
  <si>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</si>
  <si>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</si>
  <si>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</si>
  <si>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</si>
  <si>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</si>
  <si>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</si>
  <si>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</si>
  <si>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</si>
  <si>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</si>
  <si>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</si>
  <si>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</si>
  <si>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</si>
  <si>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</si>
  <si>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</si>
  <si>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</si>
  <si>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</si>
  <si>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</si>
  <si>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</si>
  <si>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</si>
  <si>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</si>
  <si>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</si>
  <si>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</si>
  <si>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</si>
  <si>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</si>
  <si>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</si>
  <si>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</si>
  <si>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</si>
  <si>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</si>
  <si>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</si>
  <si>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</si>
  <si>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</si>
  <si>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</si>
  <si>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</si>
  <si>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</si>
  <si>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</si>
  <si>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</si>
  <si>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</si>
  <si>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</si>
  <si>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</si>
  <si>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</si>
  <si>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</si>
  <si>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</si>
  <si>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</si>
  <si>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</si>
  <si>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</si>
  <si>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</si>
  <si>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</si>
  <si>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</si>
  <si>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</si>
  <si>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</si>
  <si>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</si>
  <si>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</si>
  <si>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</si>
  <si>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</si>
  <si>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</si>
  <si>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</si>
  <si>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</si>
  <si>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</si>
  <si>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</si>
  <si>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</si>
  <si>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</si>
  <si>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</si>
  <si>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</si>
  <si>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</si>
  <si>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</si>
  <si>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</si>
  <si>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</si>
  <si>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</si>
  <si>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</si>
  <si>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</si>
  <si>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</si>
  <si>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</si>
  <si>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</si>
  <si>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</si>
  <si>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</si>
  <si>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</si>
  <si>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</si>
  <si>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</si>
  <si>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</si>
  <si>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</si>
  <si>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</si>
  <si>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</si>
  <si>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</si>
  <si>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</si>
  <si>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</si>
  <si>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</si>
  <si>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</si>
  <si>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</si>
  <si>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</si>
  <si>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</si>
  <si>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</si>
  <si>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</si>
  <si>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</si>
  <si>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</si>
  <si>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</si>
  <si>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</si>
  <si>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</si>
  <si>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</si>
  <si>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</si>
  <si>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</si>
  <si>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</si>
  <si>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</si>
  <si>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</si>
  <si>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</si>
  <si>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</si>
  <si>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</si>
  <si>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</si>
  <si>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</si>
  <si>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</si>
  <si>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</si>
  <si>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</si>
  <si>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</si>
  <si>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</si>
  <si>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</si>
  <si>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</si>
  <si>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</si>
  <si>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</si>
  <si>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</si>
  <si>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</si>
  <si>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</si>
  <si>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</si>
  <si>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</si>
  <si>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</si>
  <si>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</si>
  <si>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</si>
  <si>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</si>
  <si>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</si>
  <si>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</si>
  <si>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</si>
  <si>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</si>
  <si>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</si>
  <si>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</si>
  <si>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</si>
  <si>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</si>
  <si>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</si>
  <si>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</si>
  <si>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</si>
  <si>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</si>
  <si>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</si>
  <si>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</si>
  <si>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</si>
  <si>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</si>
  <si>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</si>
  <si>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</si>
  <si>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</si>
  <si>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</si>
  <si>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</si>
  <si>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</si>
  <si>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</si>
  <si>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</si>
  <si>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</si>
  <si>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</si>
  <si>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</si>
  <si>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</si>
  <si>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</si>
  <si>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</si>
  <si>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</si>
  <si>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</si>
  <si>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</si>
  <si>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</si>
  <si>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</si>
  <si>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</si>
  <si>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</si>
  <si>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</si>
  <si>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</si>
  <si>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</si>
  <si>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</si>
  <si>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</si>
  <si>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</si>
  <si>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</si>
  <si>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</si>
  <si>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</si>
  <si>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</si>
  <si>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</si>
  <si>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</si>
  <si>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</si>
  <si>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</si>
  <si>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</si>
  <si>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</si>
  <si>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</si>
  <si>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</si>
  <si>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</si>
  <si>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</si>
  <si>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</si>
  <si>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</si>
  <si>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</si>
  <si>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</si>
  <si>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</si>
  <si>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</si>
  <si>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</si>
  <si>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</si>
  <si>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</si>
  <si>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</si>
  <si>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</si>
  <si>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</si>
  <si>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</si>
  <si>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</si>
  <si>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</si>
  <si>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</si>
  <si>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</si>
  <si>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</si>
  <si>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</si>
  <si>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</si>
  <si>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</si>
  <si>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</si>
  <si>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</si>
  <si>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</si>
  <si>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</si>
  <si>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</si>
  <si>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</si>
  <si>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</si>
  <si>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</si>
  <si>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</si>
  <si>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</si>
  <si>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</si>
  <si>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</si>
  <si>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</si>
  <si>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</si>
  <si>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</si>
  <si>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</si>
  <si>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</si>
  <si>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</si>
  <si>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</si>
  <si>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</si>
  <si>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</si>
  <si>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</si>
  <si>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</si>
  <si>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</si>
  <si>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</si>
  <si>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</si>
  <si>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</si>
  <si>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</si>
  <si>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</si>
  <si>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</si>
  <si>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</si>
  <si>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</si>
  <si>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</si>
  <si>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</si>
  <si>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</si>
  <si>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</si>
  <si>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</si>
  <si>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</si>
  <si>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</si>
  <si>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</si>
  <si>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</si>
  <si>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</si>
  <si>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</si>
  <si>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</si>
  <si>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</si>
  <si>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</si>
  <si>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</si>
  <si>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</si>
  <si>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</si>
  <si>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</si>
  <si>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</si>
  <si>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</si>
  <si>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</si>
  <si>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</si>
  <si>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</si>
  <si>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</si>
  <si>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</si>
  <si>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</si>
  <si>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</si>
  <si>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</si>
  <si>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</si>
  <si>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</si>
  <si>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</si>
  <si>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</si>
  <si>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</si>
  <si>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</si>
  <si>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</si>
  <si>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</si>
  <si>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</si>
  <si>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</si>
  <si>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</si>
  <si>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</si>
  <si>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</si>
  <si>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</si>
  <si>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</si>
  <si>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</si>
  <si>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</si>
  <si>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</si>
  <si>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</si>
  <si>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</si>
  <si>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</si>
  <si>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</si>
  <si>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</si>
  <si>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</si>
  <si>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</si>
  <si>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</si>
  <si>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</si>
  <si>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</si>
  <si>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</si>
  <si>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</si>
  <si>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</si>
  <si>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</si>
  <si>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</si>
  <si>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</si>
  <si>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</si>
  <si>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</si>
  <si>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</si>
  <si>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</si>
  <si>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</si>
  <si>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</si>
  <si>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</si>
  <si>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</si>
  <si>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</si>
  <si>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</si>
  <si>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</si>
  <si>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</si>
  <si>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</si>
  <si>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</si>
  <si>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</si>
  <si>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</si>
  <si>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</si>
  <si>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</si>
  <si>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</si>
  <si>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</si>
  <si>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</si>
  <si>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</si>
  <si>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</si>
  <si>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</si>
  <si>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</si>
  <si>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</si>
  <si>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</si>
  <si>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</si>
  <si>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</si>
  <si>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</si>
  <si>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</si>
  <si>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</si>
  <si>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</si>
  <si>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</si>
  <si>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</si>
  <si>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</si>
  <si>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</si>
  <si>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</si>
  <si>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</si>
  <si>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</si>
  <si>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</si>
  <si>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</si>
  <si>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</si>
  <si>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</si>
  <si>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</si>
  <si>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</si>
  <si>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</si>
  <si>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</si>
  <si>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</si>
  <si>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</si>
  <si>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</si>
  <si>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</si>
  <si>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</si>
  <si>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</si>
  <si>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</si>
  <si>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</si>
  <si>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</si>
  <si>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</si>
  <si>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</si>
  <si>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</si>
  <si>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</si>
  <si>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</si>
  <si>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</si>
  <si>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</si>
  <si>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</si>
  <si>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</si>
  <si>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</si>
  <si>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</si>
  <si>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</si>
  <si>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</si>
  <si>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</si>
  <si>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</si>
  <si>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</si>
  <si>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</si>
  <si>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</si>
  <si>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</si>
  <si>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</si>
  <si>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</si>
  <si>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</si>
  <si>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</si>
  <si>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</si>
  <si>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</si>
  <si>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</si>
  <si>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</si>
  <si>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</si>
  <si>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</si>
  <si>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</si>
  <si>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</si>
  <si>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</si>
  <si>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</si>
  <si>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</si>
  <si>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</si>
  <si>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</si>
  <si>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</si>
  <si>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</si>
  <si>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</si>
  <si>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</si>
  <si>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</si>
  <si>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</si>
  <si>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</si>
  <si>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</si>
  <si>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</si>
  <si>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</si>
  <si>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</si>
  <si>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</si>
  <si>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</si>
  <si>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</si>
  <si>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</si>
  <si>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</si>
  <si>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</si>
  <si>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</si>
  <si>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</si>
  <si>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</si>
  <si>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</si>
  <si>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</si>
  <si>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</si>
  <si>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</si>
  <si>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</si>
  <si>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</si>
  <si>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</si>
  <si>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</si>
  <si>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</si>
  <si>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</si>
  <si>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</si>
  <si>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</si>
  <si>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</si>
  <si>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</si>
  <si>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</si>
  <si>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</si>
  <si>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</si>
  <si>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</si>
  <si>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</si>
  <si>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</si>
  <si>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</si>
  <si>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</si>
  <si>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</si>
  <si>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</si>
  <si>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</si>
  <si>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</si>
  <si>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</si>
  <si>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</si>
  <si>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</si>
  <si>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</si>
  <si>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</si>
  <si>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</si>
  <si>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</si>
  <si>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</si>
  <si>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</si>
  <si>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</si>
  <si>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</si>
  <si>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</si>
  <si>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</si>
  <si>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</si>
  <si>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</si>
  <si>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</si>
  <si>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</si>
  <si>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</si>
  <si>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</si>
  <si>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</si>
  <si>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</si>
  <si>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</si>
  <si>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</si>
  <si>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</si>
  <si>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</si>
  <si>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</si>
  <si>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</si>
  <si>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</si>
  <si>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</si>
  <si>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</si>
  <si>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</si>
  <si>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</si>
  <si>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</si>
  <si>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</si>
  <si>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</si>
  <si>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</si>
  <si>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</si>
  <si>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</si>
  <si>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</si>
  <si>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</si>
  <si>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</si>
  <si>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</si>
  <si>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</si>
  <si>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</si>
  <si>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</si>
  <si>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</si>
  <si>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</si>
  <si>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</si>
  <si>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</si>
  <si>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</si>
  <si>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</si>
  <si>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</si>
  <si>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</si>
  <si>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</si>
  <si>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</si>
  <si>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</si>
  <si>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</si>
  <si>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</si>
  <si>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</si>
  <si>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</si>
  <si>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</si>
  <si>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</si>
  <si>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</si>
  <si>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</si>
  <si>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</si>
  <si>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</si>
  <si>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</si>
  <si>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</si>
  <si>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</si>
  <si>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</si>
  <si>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</si>
  <si>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</si>
  <si>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</si>
  <si>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</si>
  <si>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</si>
  <si>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</si>
  <si>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</si>
  <si>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</si>
  <si>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</si>
  <si>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</si>
  <si>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</si>
  <si>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</si>
  <si>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</si>
  <si>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</si>
  <si>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</si>
  <si>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</si>
  <si>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</si>
  <si>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</si>
  <si>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</si>
  <si>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</si>
  <si>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</si>
  <si>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</si>
  <si>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</si>
  <si>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</si>
  <si>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</si>
  <si>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</si>
  <si>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</si>
  <si>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</si>
  <si>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</si>
  <si>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</si>
  <si>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</si>
  <si>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</si>
  <si>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</si>
  <si>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</si>
  <si>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</si>
  <si>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</si>
  <si>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</si>
  <si>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</si>
  <si>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</si>
  <si>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</si>
  <si>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</si>
  <si>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</si>
  <si>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</si>
  <si>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</si>
  <si>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</si>
  <si>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</si>
  <si>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</si>
  <si>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</si>
  <si>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</si>
  <si>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</si>
  <si>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</si>
  <si>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</si>
  <si>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</si>
  <si>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</si>
  <si>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</si>
  <si>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</si>
  <si>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</si>
  <si>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</si>
  <si>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</si>
  <si>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</si>
  <si>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</si>
  <si>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</si>
  <si>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</si>
  <si>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</si>
  <si>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</si>
  <si>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</si>
  <si>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</si>
  <si>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</si>
  <si>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</si>
  <si>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</si>
  <si>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</si>
  <si>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</si>
  <si>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</si>
  <si>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</si>
  <si>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</si>
  <si>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</si>
  <si>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</si>
  <si>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</si>
  <si>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</si>
  <si>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</si>
  <si>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</si>
  <si>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</si>
  <si>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</si>
  <si>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</si>
  <si>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</si>
  <si>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</si>
  <si>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</si>
  <si>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</si>
  <si>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</si>
  <si>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</si>
  <si>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</si>
  <si>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</si>
  <si>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</si>
  <si>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</si>
  <si>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</si>
  <si>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</si>
  <si>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</si>
  <si>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</si>
  <si>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</si>
  <si>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</si>
  <si>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</si>
  <si>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</si>
  <si>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</si>
  <si>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</si>
  <si>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</si>
  <si>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</si>
  <si>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</si>
  <si>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</si>
  <si>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</si>
  <si>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</si>
  <si>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</si>
  <si>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</si>
  <si>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</si>
  <si>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</si>
  <si>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</si>
  <si>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</si>
  <si>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</si>
  <si>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</si>
  <si>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</si>
  <si>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</si>
  <si>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</si>
  <si>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</si>
  <si>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</si>
  <si>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</si>
  <si>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</si>
  <si>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</si>
  <si>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</si>
  <si>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</si>
  <si>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</si>
  <si>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</si>
  <si>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</si>
  <si>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</si>
  <si>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</si>
  <si>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</si>
  <si>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</si>
  <si>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</si>
  <si>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</si>
  <si>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</si>
  <si>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</si>
  <si>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</si>
  <si>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</si>
  <si>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</si>
  <si>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</si>
  <si>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</si>
  <si>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</si>
  <si>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</si>
  <si>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</si>
  <si>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</si>
  <si>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</si>
  <si>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</si>
  <si>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</si>
  <si>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</si>
  <si>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</si>
  <si>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</si>
  <si>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</si>
  <si>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</si>
  <si>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</si>
  <si>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</si>
  <si>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</si>
  <si>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</si>
  <si>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</si>
  <si>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</si>
  <si>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</si>
  <si>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</si>
  <si>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</si>
  <si>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</si>
  <si>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</si>
  <si>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</si>
  <si>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</si>
  <si>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</si>
  <si>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</si>
  <si>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</si>
  <si>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</si>
  <si>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</si>
  <si>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</si>
  <si>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</si>
  <si>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</si>
  <si>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</si>
  <si>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</si>
  <si>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</si>
  <si>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</si>
  <si>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</si>
  <si>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</si>
  <si>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</si>
  <si>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</si>
  <si>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</si>
  <si>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</si>
  <si>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</si>
  <si>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</si>
  <si>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</si>
  <si>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</si>
  <si>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</si>
  <si>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</si>
  <si>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</si>
  <si>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</si>
  <si>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</si>
  <si>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</si>
  <si>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</si>
  <si>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</si>
  <si>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</si>
  <si>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</si>
  <si>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</si>
  <si>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</si>
  <si>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</si>
  <si>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</si>
  <si>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</si>
  <si>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</si>
  <si>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</si>
  <si>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</si>
  <si>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</si>
  <si>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</si>
  <si>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</si>
  <si>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</si>
  <si>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</si>
  <si>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</si>
  <si>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</si>
  <si>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</si>
  <si>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</si>
  <si>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</si>
  <si>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</si>
  <si>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</si>
  <si>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</si>
  <si>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</si>
  <si>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</si>
  <si>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</si>
  <si>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</si>
  <si>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</si>
  <si>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</si>
  <si>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</si>
  <si>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</si>
  <si>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</si>
  <si>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</si>
  <si>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</si>
  <si>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</si>
  <si>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</si>
  <si>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</si>
  <si>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</si>
  <si>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</si>
  <si>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</si>
  <si>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</si>
  <si>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</si>
  <si>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</si>
  <si>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</si>
  <si>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</si>
  <si>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</si>
  <si>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</si>
  <si>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</si>
  <si>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</si>
  <si>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</si>
  <si>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</si>
  <si>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</si>
  <si>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</si>
  <si>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</si>
  <si>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</si>
  <si>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</si>
  <si>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</si>
  <si>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</si>
  <si>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</si>
  <si>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</si>
  <si>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</si>
  <si>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</si>
  <si>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</si>
  <si>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</si>
  <si>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</si>
  <si>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</si>
  <si>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</si>
  <si>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</si>
  <si>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</si>
  <si>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</si>
  <si>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</si>
  <si>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</si>
  <si>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</si>
  <si>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</si>
  <si>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</si>
  <si>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</si>
  <si>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</si>
  <si>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</si>
  <si>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</si>
  <si>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</si>
  <si>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</si>
  <si>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</si>
  <si>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</si>
  <si>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</si>
  <si>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</si>
  <si>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</si>
  <si>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</si>
  <si>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</si>
  <si>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</si>
  <si>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</si>
  <si>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</si>
  <si>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</si>
  <si>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</si>
  <si>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</si>
  <si>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</si>
  <si>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</si>
  <si>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</si>
  <si>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</si>
  <si>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</si>
  <si>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</si>
  <si>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</si>
  <si>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</si>
  <si>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</si>
  <si>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</si>
  <si>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</si>
  <si>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</si>
  <si>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</si>
  <si>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</si>
  <si>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</si>
  <si>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</si>
  <si>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</si>
  <si>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</si>
  <si>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</si>
  <si>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</si>
  <si>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</si>
  <si>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</si>
  <si>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</si>
  <si>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</si>
  <si>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</si>
  <si>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</si>
  <si>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</si>
  <si>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</si>
  <si>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</si>
  <si>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</si>
  <si>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</si>
  <si>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</si>
  <si>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</si>
  <si>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</si>
  <si>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</si>
  <si>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</si>
  <si>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</si>
  <si>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</si>
  <si>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</si>
  <si>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</si>
  <si>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</si>
  <si>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</si>
  <si>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</si>
  <si>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</si>
  <si>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</si>
  <si>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</si>
  <si>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</si>
  <si>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</si>
  <si>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</si>
  <si>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</si>
  <si>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</si>
  <si>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</si>
  <si>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</si>
  <si>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</si>
  <si>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</si>
  <si>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</si>
  <si>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</si>
  <si>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</si>
  <si>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</si>
  <si>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</si>
  <si>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</si>
  <si>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</si>
  <si>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</si>
  <si>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</si>
  <si>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</si>
  <si>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</si>
  <si>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</si>
  <si>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</si>
  <si>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</si>
  <si>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</si>
  <si>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</si>
  <si>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</si>
  <si>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</si>
  <si>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</si>
  <si>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</si>
  <si>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</si>
  <si>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</si>
  <si>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</si>
  <si>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</si>
  <si>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</si>
  <si>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</si>
  <si>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</si>
  <si>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</si>
  <si>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</si>
  <si>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</si>
  <si>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</si>
  <si>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</si>
  <si>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</si>
  <si>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</si>
  <si>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</si>
  <si>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</si>
  <si>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</si>
  <si>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</si>
  <si>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</si>
  <si>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</si>
  <si>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</si>
  <si>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</si>
  <si>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</si>
  <si>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</si>
  <si>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</si>
  <si>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</si>
  <si>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</si>
  <si>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</si>
  <si>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</si>
  <si>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</si>
  <si>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</si>
  <si>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</si>
  <si>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</si>
  <si>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</si>
  <si>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</si>
  <si>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</si>
  <si>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</si>
  <si>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</si>
  <si>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</si>
  <si>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</si>
  <si>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</si>
  <si>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</si>
  <si>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</si>
  <si>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</si>
  <si>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</si>
  <si>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</si>
  <si>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</si>
  <si>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</si>
  <si>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</si>
  <si>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</si>
  <si>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</si>
  <si>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</si>
  <si>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</si>
  <si>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</si>
  <si>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</si>
  <si>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</si>
  <si>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</si>
  <si>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</si>
  <si>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</si>
  <si>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</si>
  <si>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</si>
  <si>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</si>
  <si>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</si>
  <si>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</si>
  <si>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</si>
  <si>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</si>
  <si>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</si>
  <si>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</si>
  <si>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</si>
  <si>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</si>
  <si>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</si>
  <si>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</si>
  <si>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</si>
  <si>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</si>
  <si>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</si>
  <si>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</si>
  <si>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</si>
  <si>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</si>
  <si>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</si>
  <si>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</si>
  <si>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</si>
  <si>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</si>
  <si>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</si>
  <si>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</si>
  <si>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</si>
  <si>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</si>
  <si>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</si>
  <si>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</si>
  <si>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</si>
  <si>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</si>
  <si>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</si>
  <si>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</si>
  <si>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</si>
  <si>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</si>
  <si>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</si>
  <si>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</si>
  <si>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</si>
  <si>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</si>
  <si>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</si>
  <si>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</si>
  <si>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</si>
  <si>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</si>
  <si>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</si>
  <si>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</si>
  <si>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</si>
  <si>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</si>
  <si>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</si>
  <si>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</si>
  <si>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</si>
  <si>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</si>
  <si>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</si>
  <si>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</si>
  <si>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</si>
  <si>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</si>
  <si>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</si>
  <si>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</si>
  <si>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</si>
  <si>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</si>
  <si>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</si>
  <si>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</si>
  <si>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</si>
  <si>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</si>
  <si>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</si>
  <si>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</si>
  <si>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</si>
  <si>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</si>
  <si>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</si>
  <si>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</si>
  <si>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</si>
  <si>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</si>
  <si>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</si>
  <si>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</si>
  <si>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</si>
  <si>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</si>
  <si>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</si>
  <si>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</si>
  <si>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</si>
  <si>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</si>
  <si>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</si>
  <si>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</si>
  <si>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</si>
  <si>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</si>
  <si>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</si>
  <si>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</si>
  <si>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</si>
  <si>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</si>
  <si>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</si>
  <si>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</si>
  <si>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</si>
  <si>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</si>
  <si>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</si>
  <si>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</si>
  <si>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</si>
  <si>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</si>
  <si>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</si>
  <si>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</si>
  <si>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</si>
  <si>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</si>
  <si>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</si>
  <si>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</si>
  <si>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</si>
  <si>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</si>
  <si>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</si>
  <si>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</si>
  <si>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</si>
  <si>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</si>
  <si>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</si>
  <si>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</si>
  <si>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</si>
  <si>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</si>
  <si>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</si>
  <si>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</si>
  <si>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</si>
  <si>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</si>
  <si>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</si>
  <si>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</si>
  <si>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</si>
  <si>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</si>
  <si>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</si>
  <si>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</si>
  <si>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</si>
  <si>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</si>
  <si>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</si>
  <si>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</si>
  <si>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</si>
  <si>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</si>
  <si>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</si>
  <si>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</si>
  <si>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</si>
  <si>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</si>
  <si>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</si>
  <si>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</si>
  <si>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</si>
  <si>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</si>
  <si>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</si>
  <si>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</si>
  <si>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</si>
  <si>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</si>
  <si>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</si>
  <si>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</si>
  <si>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</si>
  <si>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</si>
  <si>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</si>
  <si>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</si>
  <si>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</si>
  <si>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</si>
  <si>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</si>
  <si>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</si>
  <si>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</si>
  <si>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</si>
  <si>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</si>
  <si>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</si>
  <si>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</si>
  <si>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</si>
  <si>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</si>
  <si>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</si>
  <si>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</si>
  <si>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</si>
  <si>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</si>
  <si>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</si>
  <si>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</si>
  <si>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</si>
  <si>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</si>
  <si>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</si>
  <si>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</si>
  <si>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</si>
  <si>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</si>
  <si>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</si>
  <si>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</si>
  <si>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</si>
  <si>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</si>
  <si>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</si>
  <si>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</si>
  <si>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</si>
  <si>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</si>
  <si>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</si>
  <si>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</si>
  <si>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</si>
  <si>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</si>
  <si>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</si>
  <si>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</si>
  <si>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</si>
  <si>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</si>
  <si>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</si>
  <si>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</si>
  <si>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</si>
  <si>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</si>
  <si>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</si>
  <si>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</si>
  <si>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</si>
  <si>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</si>
  <si>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</si>
  <si>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</si>
  <si>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</si>
  <si>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</si>
  <si>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</si>
  <si>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</si>
  <si>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</si>
  <si>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</si>
  <si>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</si>
  <si>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</si>
  <si>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</si>
  <si>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</si>
  <si>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</si>
  <si>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</si>
  <si>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</si>
  <si>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</si>
  <si>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</si>
  <si>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</si>
  <si>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</si>
  <si>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</si>
  <si>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</si>
  <si>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</si>
  <si>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</si>
  <si>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</si>
  <si>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</si>
  <si>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</si>
  <si>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</si>
  <si>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</si>
  <si>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</si>
  <si>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</si>
  <si>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</si>
  <si>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</si>
  <si>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</si>
  <si>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</si>
  <si>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</si>
  <si>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</si>
  <si>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</si>
  <si>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</si>
  <si>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</si>
  <si>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</si>
  <si>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</si>
  <si>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</si>
  <si>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</si>
  <si>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</si>
  <si>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</si>
  <si>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</si>
  <si>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</si>
  <si>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</si>
  <si>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</si>
  <si>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</si>
  <si>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</si>
  <si>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</si>
  <si>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</si>
  <si>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</si>
  <si>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</si>
  <si>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</si>
  <si>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</si>
  <si>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</si>
  <si>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</si>
  <si>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</si>
  <si>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</si>
  <si>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</si>
  <si>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</si>
  <si>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</si>
  <si>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</si>
  <si>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</si>
  <si>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</si>
  <si>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</si>
  <si>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</si>
  <si>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</si>
  <si>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</si>
  <si>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</si>
  <si>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</si>
  <si>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</si>
  <si>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</si>
  <si>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</si>
  <si>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</si>
  <si>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</si>
  <si>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</si>
  <si>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</si>
  <si>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</si>
  <si>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</si>
  <si>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</si>
  <si>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</si>
  <si>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</si>
  <si>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</si>
  <si>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</si>
  <si>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</si>
  <si>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</si>
  <si>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</si>
  <si>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</si>
  <si>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</si>
  <si>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</si>
  <si>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</si>
  <si>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</si>
  <si>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</si>
  <si>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</si>
  <si>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</si>
  <si>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</si>
  <si>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</si>
  <si>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</si>
  <si>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</si>
  <si>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</si>
  <si>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</si>
  <si>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</si>
  <si>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</si>
  <si>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</si>
  <si>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</si>
  <si>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</si>
  <si>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</si>
  <si>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</si>
  <si>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</si>
  <si>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</si>
  <si>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</si>
  <si>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</si>
  <si>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</si>
  <si>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</si>
  <si>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</si>
  <si>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</si>
  <si>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</si>
  <si>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</si>
  <si>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</si>
  <si>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</si>
  <si>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</si>
  <si>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</si>
  <si>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</si>
  <si>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</si>
  <si>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</si>
  <si>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</si>
  <si>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</si>
  <si>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</si>
  <si>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</si>
  <si>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</si>
  <si>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</si>
  <si>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</si>
  <si>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</si>
  <si>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</si>
  <si>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</si>
  <si>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</si>
  <si>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</si>
  <si>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</si>
  <si>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</si>
  <si>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</si>
  <si>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</si>
  <si>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</si>
  <si>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</si>
  <si>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</si>
  <si>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</si>
  <si>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</si>
  <si>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</si>
  <si>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</si>
  <si>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</si>
  <si>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</si>
  <si>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</si>
  <si>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</si>
  <si>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</si>
  <si>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</si>
  <si>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</si>
  <si>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</si>
  <si>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</si>
  <si>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</si>
  <si>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</si>
  <si>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</si>
  <si>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</si>
  <si>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</si>
  <si>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</si>
  <si>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</si>
  <si>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</si>
  <si>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</si>
  <si>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</si>
  <si>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</si>
  <si>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</si>
  <si>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</si>
  <si>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</si>
  <si>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</si>
  <si>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</si>
  <si>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</si>
  <si>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</si>
  <si>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</si>
  <si>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</si>
  <si>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</si>
  <si>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</si>
  <si>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</si>
  <si>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</si>
  <si>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</si>
  <si>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</si>
  <si>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</si>
  <si>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</si>
  <si>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</si>
  <si>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</si>
  <si>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</si>
  <si>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</si>
  <si>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</si>
  <si>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</si>
  <si>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</si>
  <si>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</si>
  <si>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</si>
  <si>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</si>
  <si>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</si>
  <si>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</si>
  <si>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</si>
  <si>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</si>
  <si>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</si>
  <si>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</si>
  <si>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</si>
  <si>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</si>
  <si>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</si>
  <si>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</si>
  <si>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</si>
  <si>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</si>
  <si>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</si>
  <si>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</si>
  <si>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</si>
  <si>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</si>
  <si>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</si>
  <si>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</si>
  <si>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</si>
  <si>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</si>
  <si>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</si>
  <si>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</si>
  <si>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</si>
  <si>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</si>
  <si>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</si>
  <si>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</si>
  <si>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</si>
  <si>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</si>
  <si>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</si>
  <si>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</si>
  <si>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</si>
  <si>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</si>
  <si>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</si>
  <si>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</si>
  <si>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</si>
  <si>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</si>
  <si>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</si>
  <si>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</si>
  <si>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</si>
  <si>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</si>
  <si>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</si>
  <si>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</si>
  <si>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</si>
  <si>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</si>
  <si>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</si>
  <si>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</si>
  <si>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</si>
  <si>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</si>
  <si>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</si>
  <si>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</si>
  <si>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</si>
  <si>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</si>
  <si>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</si>
  <si>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</si>
  <si>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</si>
  <si>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</si>
  <si>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</si>
  <si>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</si>
  <si>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</si>
  <si>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</si>
  <si>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</si>
  <si>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</si>
  <si>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</si>
  <si>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</si>
  <si>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</si>
  <si>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</si>
  <si>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</si>
  <si>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</si>
  <si>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</si>
  <si>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</si>
  <si>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</si>
  <si>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</si>
  <si>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</si>
  <si>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</si>
  <si>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</si>
  <si>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</si>
  <si>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</si>
  <si>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</si>
  <si>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</si>
  <si>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</si>
  <si>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</si>
  <si>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</si>
  <si>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</si>
  <si>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</si>
  <si>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</si>
  <si>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</si>
  <si>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</si>
  <si>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</si>
  <si>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</si>
  <si>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</si>
  <si>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</si>
  <si>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</si>
  <si>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</si>
  <si>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</si>
  <si>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</si>
  <si>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</si>
  <si>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</si>
  <si>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</si>
  <si>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</si>
  <si>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</si>
  <si>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</si>
  <si>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</si>
  <si>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</si>
  <si>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</si>
  <si>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</si>
  <si>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</si>
  <si>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</si>
  <si>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</si>
  <si>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</si>
  <si>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</si>
  <si>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</si>
  <si>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</si>
  <si>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</si>
  <si>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</si>
  <si>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</si>
  <si>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</si>
  <si>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</si>
  <si>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</si>
  <si>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</si>
  <si>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</si>
  <si>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</si>
  <si>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</si>
  <si>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</si>
  <si>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</si>
  <si>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</si>
  <si>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</si>
  <si>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</si>
  <si>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</si>
  <si>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</si>
  <si>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</si>
  <si>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</si>
  <si>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</si>
  <si>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</si>
  <si>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</si>
  <si>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</si>
  <si>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</si>
  <si>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</si>
  <si>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</si>
  <si>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</si>
  <si>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</si>
  <si>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</si>
  <si>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</si>
  <si>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</si>
  <si>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</si>
  <si>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</si>
  <si>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</si>
  <si>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</si>
  <si>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</si>
  <si>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</si>
  <si>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</si>
  <si>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</si>
  <si>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</si>
  <si>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</si>
  <si>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</si>
  <si>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</si>
  <si>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</si>
  <si>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</si>
  <si>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</si>
  <si>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</si>
  <si>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</si>
  <si>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</si>
  <si>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</si>
  <si>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</si>
  <si>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</si>
  <si>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</si>
  <si>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</si>
  <si>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</si>
  <si>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</si>
  <si>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</si>
  <si>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</si>
  <si>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</si>
  <si>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</si>
  <si>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</si>
  <si>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</si>
  <si>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</si>
  <si>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</si>
  <si>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</si>
  <si>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</si>
  <si>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</si>
  <si>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</si>
  <si>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</si>
  <si>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</si>
  <si>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</si>
  <si>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</si>
  <si>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</si>
  <si>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</si>
  <si>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</si>
  <si>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</si>
  <si>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</si>
  <si>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</si>
  <si>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</si>
  <si>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</si>
  <si>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</si>
  <si>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</si>
  <si>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</si>
  <si>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</si>
  <si>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</si>
  <si>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</si>
  <si>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</si>
  <si>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</si>
  <si>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</si>
  <si>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</si>
  <si>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</si>
  <si>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</si>
  <si>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</si>
  <si>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</si>
  <si>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</si>
  <si>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</si>
  <si>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</si>
  <si>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</si>
  <si>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</si>
  <si>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</si>
  <si>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</si>
  <si>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</si>
  <si>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</si>
  <si>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</si>
  <si>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</si>
  <si>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</si>
  <si>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</si>
  <si>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</si>
  <si>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</si>
  <si>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</si>
  <si>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</si>
  <si>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</si>
  <si>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</si>
  <si>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</si>
  <si>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</si>
  <si>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</si>
  <si>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</si>
  <si>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</si>
  <si>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</si>
  <si>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</si>
  <si>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</si>
  <si>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</si>
  <si>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</si>
  <si>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</si>
  <si>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</si>
  <si>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</si>
  <si>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</si>
  <si>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</si>
  <si>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</si>
  <si>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</si>
  <si>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</si>
  <si>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</si>
  <si>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</si>
  <si>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</si>
  <si>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</si>
  <si>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</si>
  <si>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</si>
  <si>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</si>
  <si>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</si>
  <si>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</si>
  <si>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</si>
  <si>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</si>
  <si>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</si>
  <si>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</si>
  <si>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</si>
  <si>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</si>
  <si>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</si>
  <si>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</si>
  <si>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</si>
  <si>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</si>
  <si>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</si>
  <si>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</si>
  <si>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</si>
  <si>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</si>
  <si>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</si>
  <si>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</si>
  <si>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</si>
  <si>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</si>
  <si>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</si>
  <si>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</si>
  <si>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</si>
  <si>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</si>
  <si>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</si>
  <si>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</si>
  <si>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</si>
  <si>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</si>
  <si>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</si>
  <si>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</si>
  <si>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</si>
  <si>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</si>
  <si>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</si>
  <si>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</si>
  <si>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</si>
  <si>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</si>
  <si>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</si>
  <si>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</si>
  <si>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</si>
  <si>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</si>
  <si>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</si>
  <si>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</si>
  <si>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</si>
  <si>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</si>
  <si>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</si>
  <si>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</si>
  <si>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</si>
  <si>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</si>
  <si>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</si>
  <si>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</si>
  <si>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</si>
  <si>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</si>
  <si>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</si>
  <si>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</si>
  <si>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</si>
  <si>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</si>
  <si>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</si>
  <si>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</si>
  <si>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</si>
  <si>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</si>
  <si>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</si>
  <si>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</si>
  <si>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</si>
  <si>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</si>
  <si>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</si>
  <si>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</si>
  <si>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</si>
  <si>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</si>
  <si>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</si>
  <si>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</si>
  <si>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</si>
  <si>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</si>
  <si>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</si>
  <si>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</si>
  <si>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</si>
  <si>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</si>
  <si>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</si>
  <si>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</si>
  <si>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</si>
  <si>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</si>
  <si>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</si>
  <si>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</si>
  <si>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</si>
  <si>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</si>
  <si>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</si>
  <si>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</si>
  <si>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</si>
  <si>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</si>
  <si>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</si>
  <si>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</si>
  <si>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</si>
  <si>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</si>
  <si>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</si>
  <si>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</si>
  <si>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</si>
  <si>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</si>
  <si>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</si>
  <si>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</si>
  <si>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</si>
  <si>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</si>
  <si>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</si>
  <si>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</si>
  <si>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</si>
  <si>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</si>
  <si>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</si>
  <si>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</si>
  <si>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</si>
  <si>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</si>
  <si>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</si>
  <si>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</si>
  <si>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</si>
  <si>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</si>
  <si>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</si>
  <si>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</si>
  <si>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</si>
  <si>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</si>
  <si>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</si>
  <si>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</si>
  <si>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</si>
  <si>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</si>
  <si>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</si>
  <si>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</si>
  <si>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</si>
  <si>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</si>
  <si>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</si>
  <si>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</si>
  <si>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</si>
  <si>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</si>
  <si>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</si>
  <si>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</si>
  <si>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</si>
  <si>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</si>
  <si>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</si>
  <si>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</si>
  <si>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</si>
  <si>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</si>
  <si>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</si>
  <si>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</si>
  <si>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</si>
  <si>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</si>
  <si>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</si>
  <si>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</si>
  <si>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</si>
  <si>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</si>
  <si>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</si>
  <si>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</si>
  <si>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</si>
  <si>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</si>
  <si>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</si>
  <si>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</si>
  <si>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</si>
  <si>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</si>
  <si>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</si>
  <si>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</si>
  <si>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</si>
  <si>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</si>
  <si>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</si>
  <si>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</si>
  <si>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</si>
  <si>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</si>
  <si>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</si>
  <si>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</si>
  <si>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</si>
  <si>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</si>
  <si>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</si>
  <si>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</si>
  <si>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</si>
  <si>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</si>
  <si>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</si>
  <si>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</si>
  <si>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</si>
  <si>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</si>
  <si>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</si>
  <si>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</si>
  <si>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</si>
  <si>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</si>
  <si>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</si>
  <si>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</si>
  <si>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</si>
  <si>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</si>
  <si>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</si>
  <si>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</si>
  <si>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</si>
  <si>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</si>
  <si>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</si>
  <si>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</si>
  <si>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</si>
  <si>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</si>
  <si>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</si>
  <si>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</si>
  <si>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</si>
  <si>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</si>
  <si>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</si>
  <si>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</si>
  <si>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</si>
  <si>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</si>
  <si>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</si>
  <si>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</si>
  <si>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</si>
  <si>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</si>
  <si>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</si>
  <si>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</si>
  <si>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</si>
  <si>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</si>
  <si>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</si>
  <si>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</si>
  <si>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</si>
  <si>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</si>
  <si>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</si>
  <si>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</si>
  <si>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</si>
  <si>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</si>
  <si>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</si>
  <si>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</si>
  <si>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</si>
  <si>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</si>
  <si>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</si>
  <si>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</si>
  <si>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</si>
  <si>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</si>
  <si>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</si>
  <si>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</si>
  <si>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</si>
  <si>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</si>
  <si>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</si>
  <si>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</si>
  <si>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</si>
  <si>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</si>
  <si>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</si>
  <si>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</si>
  <si>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</si>
  <si>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</si>
  <si>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</si>
  <si>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</si>
  <si>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</si>
  <si>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</si>
  <si>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</si>
  <si>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</si>
  <si>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</si>
  <si>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</si>
  <si>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</si>
  <si>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</si>
  <si>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</si>
  <si>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</si>
  <si>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</si>
  <si>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</si>
  <si>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</si>
  <si>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</si>
  <si>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</si>
  <si>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</si>
  <si>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</si>
  <si>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</si>
  <si>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</si>
  <si>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</si>
  <si>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</si>
  <si>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</si>
  <si>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</si>
  <si>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</si>
  <si>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</si>
  <si>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</si>
  <si>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</si>
  <si>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</si>
  <si>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</si>
  <si>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</si>
  <si>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</si>
  <si>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</si>
  <si>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</si>
  <si>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</si>
  <si>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</si>
  <si>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</si>
  <si>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</si>
  <si>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</si>
  <si>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</si>
  <si>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</si>
  <si>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</si>
  <si>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</si>
  <si>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</si>
  <si>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</si>
  <si>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</si>
  <si>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</si>
  <si>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</si>
  <si>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</si>
  <si>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</si>
  <si>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</si>
  <si>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</si>
  <si>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</si>
  <si>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</si>
  <si>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</si>
  <si>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</si>
  <si>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</si>
  <si>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</si>
  <si>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</si>
  <si>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</si>
  <si>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</si>
  <si>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</si>
  <si>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</si>
  <si>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</si>
  <si>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</si>
  <si>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</si>
  <si>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</si>
  <si>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</si>
  <si>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</si>
  <si>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</si>
  <si>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</si>
  <si>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</si>
  <si>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</si>
  <si>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</si>
  <si>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</si>
  <si>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</si>
  <si>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</si>
  <si>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</si>
  <si>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</si>
  <si>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</si>
  <si>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</si>
  <si>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</si>
  <si>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</si>
  <si>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</si>
  <si>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</si>
  <si>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</si>
  <si>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</si>
  <si>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</si>
  <si>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</si>
  <si>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</si>
  <si>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</si>
  <si>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</si>
  <si>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</si>
  <si>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</si>
  <si>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</si>
  <si>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</si>
  <si>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</si>
  <si>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</si>
  <si>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</si>
  <si>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</si>
  <si>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</si>
  <si>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</si>
  <si>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</si>
  <si>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</si>
  <si>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</si>
  <si>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</si>
  <si>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</si>
  <si>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</si>
  <si>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</si>
  <si>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</si>
  <si>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</si>
  <si>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</si>
  <si>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</si>
  <si>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</si>
  <si>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</si>
  <si>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</si>
  <si>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</si>
  <si>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</si>
  <si>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</si>
  <si>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</si>
  <si>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</si>
  <si>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</si>
  <si>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</si>
  <si>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</si>
  <si>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</si>
  <si>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</si>
  <si>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</si>
  <si>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</si>
  <si>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</si>
  <si>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</si>
  <si>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</si>
  <si>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</si>
  <si>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</si>
  <si>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</si>
  <si>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</si>
  <si>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</si>
  <si>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</si>
  <si>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</si>
  <si>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</si>
  <si>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</si>
  <si>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</si>
  <si>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</si>
  <si>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</si>
  <si>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</si>
  <si>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</si>
  <si>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</si>
  <si>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</si>
  <si>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</si>
  <si>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</si>
  <si>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</si>
  <si>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</si>
  <si>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</si>
  <si>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</si>
  <si>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</si>
  <si>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</si>
  <si>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</si>
  <si>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</si>
  <si>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</si>
  <si>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</si>
  <si>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</si>
  <si>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</si>
  <si>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</si>
  <si>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</si>
  <si>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</si>
  <si>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</si>
  <si>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</si>
  <si>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</si>
  <si>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</si>
  <si>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</si>
  <si>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</si>
  <si>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</si>
  <si>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</si>
  <si>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</si>
  <si>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</si>
  <si>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</si>
  <si>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</si>
  <si>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</si>
  <si>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</si>
  <si>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</si>
  <si>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</si>
  <si>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</si>
  <si>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</si>
  <si>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</si>
  <si>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</si>
  <si>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</si>
  <si>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</si>
  <si>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</si>
  <si>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</si>
  <si>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</si>
  <si>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</si>
  <si>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</si>
  <si>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</si>
  <si>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</si>
  <si>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</si>
  <si>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</si>
  <si>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</si>
  <si>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</si>
  <si>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</si>
  <si>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</si>
  <si>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</si>
  <si>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</si>
  <si>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</si>
  <si>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</si>
  <si>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</si>
  <si>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</si>
  <si>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</si>
  <si>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</si>
  <si>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</si>
  <si>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</si>
  <si>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</si>
  <si>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</si>
  <si>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</si>
  <si>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</si>
  <si>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</si>
  <si>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</si>
  <si>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</si>
  <si>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</si>
  <si>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</si>
  <si>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</si>
  <si>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</si>
  <si>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</si>
  <si>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</si>
  <si>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</si>
  <si>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</si>
  <si>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</si>
  <si>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</si>
  <si>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</si>
  <si>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</si>
  <si>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</si>
  <si>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</si>
  <si>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</si>
  <si>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</si>
  <si>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</si>
  <si>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</si>
  <si>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</si>
  <si>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</si>
  <si>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</si>
  <si>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</si>
  <si>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</si>
  <si>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</si>
  <si>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</si>
  <si>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</si>
  <si>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</si>
  <si>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</si>
  <si>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</si>
  <si>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</si>
  <si>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</si>
  <si>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</si>
  <si>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</si>
  <si>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</si>
  <si>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</si>
  <si>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</si>
  <si>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</si>
  <si>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</si>
  <si>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</si>
  <si>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</si>
  <si>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</si>
  <si>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</si>
  <si>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</si>
  <si>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</si>
  <si>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</si>
  <si>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</si>
  <si>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</si>
  <si>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</si>
  <si>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</si>
  <si>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</si>
  <si>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</si>
  <si>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</si>
  <si>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</si>
  <si>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</si>
  <si>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</si>
  <si>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</si>
  <si>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</si>
  <si>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</si>
  <si>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</si>
  <si>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</si>
  <si>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</si>
  <si>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</si>
  <si>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</si>
  <si>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</si>
  <si>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</si>
  <si>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</si>
  <si>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</si>
  <si>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</si>
  <si>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</si>
  <si>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</si>
  <si>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</si>
  <si>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</si>
  <si>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</si>
  <si>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</si>
  <si>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</si>
  <si>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</si>
  <si>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</si>
  <si>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</si>
  <si>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</si>
  <si>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</si>
  <si>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</si>
  <si>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</si>
  <si>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</si>
  <si>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</si>
  <si>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</si>
  <si>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</si>
  <si>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</si>
  <si>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</si>
  <si>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</si>
  <si>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</si>
  <si>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</si>
  <si>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</si>
  <si>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</si>
  <si>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</si>
  <si>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</si>
  <si>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</si>
  <si>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</si>
  <si>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</si>
  <si>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</si>
  <si>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</si>
  <si>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</si>
  <si>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</si>
  <si>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</si>
  <si>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</si>
  <si>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</si>
  <si>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</si>
  <si>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</si>
  <si>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</si>
  <si>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</si>
  <si>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</si>
  <si>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</si>
  <si>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</si>
  <si>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</si>
  <si>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</si>
  <si>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</si>
  <si>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</si>
  <si>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</si>
  <si>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</si>
  <si>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</si>
  <si>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</si>
  <si>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</si>
  <si>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</si>
  <si>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</si>
  <si>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</si>
  <si>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</si>
  <si>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</si>
  <si>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</si>
  <si>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</si>
  <si>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</si>
  <si>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</si>
  <si>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</si>
  <si>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</si>
  <si>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</si>
  <si>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</si>
  <si>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</si>
  <si>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</si>
  <si>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</si>
  <si>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</si>
  <si>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</si>
  <si>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</si>
  <si>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</si>
  <si>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</si>
  <si>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</si>
  <si>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</si>
  <si>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</si>
  <si>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</si>
  <si>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</si>
  <si>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</si>
  <si>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</si>
  <si>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</si>
  <si>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</si>
  <si>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</si>
  <si>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</si>
  <si>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</si>
  <si>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</si>
  <si>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</si>
  <si>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</si>
  <si>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</si>
  <si>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</si>
  <si>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</si>
  <si>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</si>
  <si>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</si>
  <si>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</si>
  <si>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</si>
  <si>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</si>
  <si>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</si>
  <si>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</si>
  <si>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</si>
  <si>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</si>
  <si>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</si>
  <si>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</si>
  <si>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</si>
  <si>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</si>
  <si>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</si>
  <si>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</si>
  <si>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</si>
  <si>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</si>
  <si>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</si>
  <si>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</si>
  <si>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</si>
  <si>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</si>
  <si>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</si>
  <si>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</si>
  <si>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</si>
  <si>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</si>
  <si>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</si>
  <si>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</si>
  <si>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</si>
  <si>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</si>
  <si>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</si>
  <si>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</si>
  <si>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</si>
  <si>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</si>
  <si>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</si>
  <si>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</si>
  <si>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</si>
  <si>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</si>
  <si>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</si>
  <si>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</si>
  <si>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</si>
  <si>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</si>
  <si>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</si>
  <si>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</si>
  <si>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</si>
  <si>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</si>
  <si>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</si>
  <si>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</si>
  <si>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</si>
  <si>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</si>
  <si>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</si>
  <si>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</si>
  <si>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</si>
  <si>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</si>
  <si>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</si>
  <si>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</si>
  <si>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</si>
  <si>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</si>
  <si>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</si>
  <si>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</si>
  <si>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</si>
  <si>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</si>
  <si>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</si>
  <si>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</si>
  <si>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</si>
  <si>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</si>
  <si>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</si>
  <si>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</si>
  <si>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</si>
  <si>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</si>
  <si>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</si>
  <si>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</si>
  <si>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</si>
  <si>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</si>
  <si>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</si>
  <si>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</si>
  <si>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</si>
  <si>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</si>
  <si>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</si>
  <si>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</si>
  <si>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</si>
  <si>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</si>
  <si>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</si>
  <si>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</si>
  <si>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</si>
  <si>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</si>
  <si>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</si>
  <si>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</si>
  <si>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</si>
  <si>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</si>
  <si>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</si>
  <si>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</si>
  <si>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</si>
  <si>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</si>
  <si>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</si>
  <si>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</si>
  <si>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</si>
  <si>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</si>
  <si>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</si>
  <si>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</si>
  <si>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</si>
  <si>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</si>
  <si>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</si>
  <si>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</si>
  <si>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</si>
  <si>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</si>
  <si>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</si>
  <si>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</si>
  <si>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</si>
  <si>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</si>
  <si>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</si>
  <si>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</si>
  <si>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</si>
  <si>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</si>
  <si>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</si>
  <si>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</si>
  <si>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</si>
  <si>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</si>
  <si>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</si>
  <si>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</si>
  <si>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</si>
  <si>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</si>
  <si>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</si>
  <si>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</si>
  <si>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</si>
  <si>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</si>
  <si>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</si>
  <si>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</si>
  <si>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</si>
  <si>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</si>
  <si>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</si>
  <si>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</si>
  <si>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</si>
  <si>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</si>
  <si>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</si>
  <si>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</si>
  <si>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</si>
  <si>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</si>
  <si>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</si>
  <si>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</si>
  <si>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</si>
  <si>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</si>
  <si>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</si>
  <si>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</si>
  <si>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</si>
  <si>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</si>
  <si>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</si>
  <si>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</si>
  <si>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</si>
  <si>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</si>
  <si>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</si>
  <si>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</si>
  <si>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</si>
  <si>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</si>
  <si>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</si>
  <si>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</si>
  <si>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</si>
  <si>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</si>
  <si>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</si>
  <si>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</si>
  <si>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</si>
  <si>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</si>
  <si>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</si>
  <si>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</si>
  <si>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</si>
  <si>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</si>
  <si>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</si>
  <si>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</si>
  <si>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</si>
  <si>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</si>
  <si>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</si>
  <si>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</si>
  <si>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</si>
  <si>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</si>
  <si>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</si>
  <si>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</si>
  <si>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</si>
  <si>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</si>
  <si>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</si>
  <si>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</si>
  <si>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</si>
  <si>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</si>
  <si>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</si>
  <si>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</si>
  <si>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</si>
  <si>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</si>
  <si>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</si>
  <si>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</si>
  <si>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</si>
  <si>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</si>
  <si>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</si>
  <si>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</si>
  <si>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</si>
  <si>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</si>
  <si>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</si>
  <si>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</si>
  <si>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</si>
  <si>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</si>
  <si>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</si>
  <si>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</si>
  <si>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</si>
  <si>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</si>
  <si>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</si>
  <si>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</si>
  <si>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</si>
  <si>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</si>
  <si>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</si>
  <si>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</si>
  <si>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</si>
  <si>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</si>
  <si>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</si>
  <si>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</si>
  <si>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</si>
  <si>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</si>
  <si>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</si>
  <si>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</si>
  <si>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</si>
  <si>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</si>
  <si>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</si>
  <si>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</si>
  <si>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</si>
  <si>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</si>
  <si>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</si>
  <si>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</si>
  <si>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</si>
  <si>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</si>
  <si>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</si>
  <si>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</si>
  <si>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</si>
  <si>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</si>
  <si>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</si>
  <si>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</si>
  <si>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</si>
  <si>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</si>
  <si>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</si>
  <si>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</si>
  <si>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</si>
  <si>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</si>
  <si>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</si>
  <si>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</si>
  <si>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</si>
  <si>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</si>
  <si>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</si>
  <si>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</si>
  <si>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</si>
  <si>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</si>
  <si>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</si>
  <si>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</si>
  <si>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</si>
  <si>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</si>
  <si>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</si>
  <si>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</si>
  <si>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</si>
  <si>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</si>
  <si>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</si>
  <si>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</si>
  <si>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</si>
  <si>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</si>
  <si>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</si>
  <si>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</si>
  <si>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</si>
  <si>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</si>
  <si>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</si>
  <si>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</si>
  <si>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</si>
  <si>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</si>
  <si>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</si>
  <si>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</si>
  <si>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</si>
  <si>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</si>
  <si>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</si>
  <si>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</si>
  <si>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</si>
  <si>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</si>
  <si>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</si>
  <si>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</si>
  <si>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</si>
  <si>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</si>
  <si>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</si>
  <si>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</si>
  <si>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</si>
  <si>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</si>
  <si>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</si>
  <si>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</si>
  <si>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</si>
  <si>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</si>
  <si>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</si>
  <si>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</si>
  <si>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</si>
  <si>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</si>
  <si>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</si>
  <si>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</si>
  <si>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</si>
  <si>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</si>
  <si>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</si>
  <si>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</si>
  <si>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</si>
  <si>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</si>
  <si>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</si>
  <si>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</si>
  <si>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</si>
  <si>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</si>
  <si>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</si>
  <si>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</si>
  <si>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</si>
  <si>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</si>
  <si>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</si>
  <si>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</si>
  <si>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</si>
  <si>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</si>
  <si>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</si>
  <si>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</si>
  <si>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</si>
  <si>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</si>
  <si>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</si>
  <si>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</si>
  <si>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</si>
  <si>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</si>
  <si>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</si>
  <si>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</si>
  <si>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</si>
  <si>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</si>
  <si>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</si>
  <si>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</si>
  <si>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</si>
  <si>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</si>
  <si>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</si>
  <si>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</si>
  <si>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</si>
  <si>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</si>
  <si>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</si>
  <si>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</si>
  <si>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</si>
  <si>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</si>
  <si>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</si>
  <si>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</si>
  <si>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</si>
  <si>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</si>
  <si>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</si>
  <si>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</si>
  <si>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</si>
  <si>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</si>
  <si>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</si>
  <si>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</si>
  <si>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</si>
  <si>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</si>
  <si>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</si>
  <si>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</si>
  <si>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</si>
  <si>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</si>
  <si>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</si>
  <si>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</si>
  <si>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</si>
  <si>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</si>
  <si>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</si>
  <si>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</si>
  <si>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</si>
  <si>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</si>
  <si>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</si>
  <si>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</si>
  <si>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</si>
  <si>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</si>
  <si>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</si>
  <si>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</si>
  <si>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</si>
  <si>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</si>
  <si>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</si>
  <si>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</si>
  <si>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</si>
  <si>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</si>
  <si>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</si>
  <si>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</si>
  <si>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</si>
  <si>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</si>
  <si>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</si>
  <si>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</si>
  <si>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</si>
  <si>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</si>
  <si>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</si>
  <si>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</si>
  <si>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</si>
  <si>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</si>
  <si>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</si>
  <si>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</si>
  <si>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</si>
  <si>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</si>
  <si>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</si>
  <si>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</si>
  <si>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</si>
  <si>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</si>
  <si>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</si>
  <si>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</si>
  <si>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</si>
  <si>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</si>
  <si>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</si>
  <si>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</si>
  <si>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</si>
  <si>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</si>
  <si>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</si>
  <si>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</si>
  <si>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</si>
  <si>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</si>
  <si>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</si>
  <si>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</si>
  <si>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</si>
  <si>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</si>
  <si>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</si>
  <si>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</si>
  <si>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</si>
  <si>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</si>
  <si>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</si>
  <si>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</si>
  <si>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</si>
  <si>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</si>
  <si>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</si>
  <si>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</si>
  <si>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</si>
  <si>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</si>
  <si>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</si>
  <si>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</si>
  <si>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</si>
  <si>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</si>
  <si>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</si>
  <si>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</si>
  <si>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</si>
  <si>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</si>
  <si>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</si>
  <si>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</si>
  <si>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</si>
  <si>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</si>
  <si>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</si>
  <si>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</si>
  <si>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</si>
  <si>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</si>
  <si>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</si>
  <si>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</si>
  <si>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</si>
  <si>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</si>
  <si>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</si>
  <si>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</si>
  <si>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</si>
  <si>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</si>
  <si>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</si>
  <si>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</si>
  <si>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</si>
  <si>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</si>
  <si>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</si>
  <si>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</si>
  <si>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</si>
  <si>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</si>
  <si>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</si>
  <si>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</si>
  <si>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</si>
  <si>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</si>
  <si>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</si>
  <si>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</si>
  <si>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</si>
  <si>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</si>
  <si>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</si>
  <si>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</si>
  <si>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</si>
  <si>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</si>
  <si>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</si>
  <si>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</si>
  <si>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</si>
  <si>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</si>
  <si>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</si>
  <si>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</si>
  <si>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</si>
  <si>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</si>
  <si>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</si>
  <si>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</si>
  <si>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</si>
  <si>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</si>
  <si>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</si>
  <si>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</si>
  <si>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</si>
  <si>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</si>
  <si>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</si>
  <si>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</si>
  <si>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</si>
  <si>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</si>
  <si>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</si>
  <si>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</si>
  <si>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</si>
  <si>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</si>
  <si>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</si>
  <si>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</si>
  <si>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</si>
  <si>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</si>
  <si>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</si>
  <si>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</si>
  <si>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</si>
  <si>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</si>
  <si>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</si>
  <si>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</si>
  <si>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</si>
  <si>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</si>
  <si>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</si>
  <si>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</si>
  <si>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</si>
  <si>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</si>
  <si>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</si>
  <si>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</si>
  <si>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</si>
  <si>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</si>
  <si>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</si>
  <si>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</si>
  <si>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</si>
  <si>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</si>
  <si>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</si>
  <si>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</si>
  <si>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</si>
  <si>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</si>
  <si>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</si>
  <si>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</si>
  <si>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</si>
  <si>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</si>
  <si>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</si>
  <si>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</si>
  <si>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</si>
  <si>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</si>
  <si>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</si>
  <si>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</si>
  <si>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</si>
  <si>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</si>
  <si>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</si>
  <si>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</si>
  <si>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</si>
  <si>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</si>
  <si>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</si>
  <si>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</si>
  <si>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</si>
  <si>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</si>
  <si>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</si>
  <si>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</si>
  <si>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</si>
  <si>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</si>
  <si>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</si>
  <si>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</si>
  <si>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</si>
  <si>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</si>
  <si>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</si>
  <si>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</si>
  <si>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</si>
  <si>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</si>
  <si>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</si>
  <si>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</si>
  <si>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</si>
  <si>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</si>
  <si>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</si>
  <si>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</si>
  <si>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</si>
  <si>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</si>
  <si>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</si>
  <si>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</si>
  <si>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</si>
  <si>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</si>
  <si>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</si>
  <si>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</si>
  <si>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</si>
  <si>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</si>
  <si>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</si>
  <si>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</si>
  <si>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</si>
  <si>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</si>
  <si>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</si>
  <si>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</si>
  <si>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</si>
  <si>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</si>
  <si>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</si>
  <si>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</si>
  <si>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</si>
  <si>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</si>
  <si>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</si>
  <si>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</si>
  <si>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</si>
  <si>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</si>
  <si>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</si>
  <si>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</si>
  <si>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</si>
  <si>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</si>
  <si>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</si>
  <si>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</si>
  <si>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</si>
  <si>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</si>
  <si>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</si>
  <si>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</si>
  <si>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</si>
  <si>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</si>
  <si>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</si>
  <si>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</si>
  <si>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</si>
  <si>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</si>
  <si>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</si>
  <si>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</si>
  <si>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</si>
  <si>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</si>
  <si>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</si>
  <si>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</si>
  <si>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</si>
  <si>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</si>
  <si>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</si>
  <si>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</si>
  <si>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</si>
  <si>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</si>
  <si>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</si>
  <si>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</si>
  <si>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</si>
  <si>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</si>
  <si>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</si>
  <si>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</si>
  <si>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</si>
  <si>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</si>
  <si>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</si>
  <si>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</si>
  <si>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</si>
  <si>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</si>
  <si>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</si>
  <si>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</si>
  <si>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</si>
  <si>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</si>
  <si>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</si>
  <si>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</si>
  <si>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</si>
  <si>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</si>
  <si>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</si>
  <si>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</si>
  <si>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</si>
  <si>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</si>
  <si>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</si>
  <si>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</si>
  <si>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</si>
  <si>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</si>
  <si>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</si>
  <si>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</si>
  <si>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</si>
  <si>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</si>
  <si>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</si>
  <si>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</si>
  <si>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</si>
  <si>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</si>
  <si>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</si>
  <si>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</si>
  <si>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</si>
  <si>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</si>
  <si>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</si>
  <si>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</si>
  <si>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</si>
  <si>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</si>
  <si>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</si>
  <si>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</si>
  <si>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</si>
  <si>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</si>
  <si>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</si>
  <si>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</si>
  <si>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</si>
  <si>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</si>
  <si>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</si>
  <si>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</si>
  <si>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</si>
  <si>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</si>
  <si>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</si>
  <si>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</si>
  <si>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</si>
  <si>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</si>
  <si>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</si>
  <si>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</si>
  <si>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</si>
  <si>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</si>
  <si>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</si>
  <si>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</si>
  <si>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</si>
  <si>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</si>
  <si>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</si>
  <si>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</si>
  <si>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</si>
  <si>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</si>
  <si>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</si>
  <si>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</si>
  <si>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</si>
  <si>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</si>
  <si>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</si>
  <si>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</si>
  <si>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</si>
  <si>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</si>
  <si>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</si>
  <si>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</si>
  <si>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</si>
  <si>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</si>
  <si>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</si>
  <si>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</si>
  <si>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</si>
  <si>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</si>
  <si>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</si>
  <si>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</si>
  <si>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</si>
  <si>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</si>
  <si>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</si>
  <si>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</si>
  <si>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</si>
  <si>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</si>
  <si>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</si>
  <si>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</si>
  <si>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</si>
  <si>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</si>
  <si>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</si>
  <si>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</si>
  <si>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</si>
  <si>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</si>
  <si>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</si>
  <si>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</si>
  <si>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</si>
  <si>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</si>
  <si>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</si>
  <si>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</si>
  <si>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</si>
  <si>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</si>
  <si>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</si>
  <si>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</si>
  <si>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</si>
  <si>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</si>
  <si>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</si>
  <si>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</si>
  <si>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</si>
  <si>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</si>
  <si>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</si>
  <si>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</si>
  <si>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</si>
  <si>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</si>
  <si>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</si>
  <si>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</si>
  <si>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</si>
  <si>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</si>
  <si>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</si>
  <si>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</si>
  <si>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</si>
  <si>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</si>
  <si>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</si>
  <si>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</si>
  <si>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</si>
  <si>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</si>
  <si>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</si>
  <si>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</si>
  <si>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</si>
  <si>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</si>
  <si>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</si>
  <si>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</si>
  <si>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</si>
  <si>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</si>
  <si>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</si>
  <si>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</si>
  <si>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</si>
  <si>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</si>
  <si>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</si>
  <si>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</si>
  <si>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</si>
  <si>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</si>
  <si>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</si>
  <si>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</si>
  <si>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</si>
  <si>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</si>
  <si>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</si>
  <si>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</si>
  <si>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</si>
  <si>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</si>
  <si>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</si>
  <si>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</si>
  <si>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</si>
  <si>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</si>
  <si>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</si>
  <si>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</si>
  <si>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</si>
  <si>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</si>
  <si>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</si>
  <si>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</si>
  <si>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</si>
  <si>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</si>
  <si>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</si>
  <si>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</si>
  <si>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</si>
  <si>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</si>
  <si>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</si>
  <si>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</si>
  <si>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</si>
  <si>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</si>
  <si>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</si>
  <si>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</si>
  <si>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</si>
  <si>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</si>
  <si>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</si>
  <si>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</si>
  <si>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</si>
  <si>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</si>
  <si>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</si>
  <si>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</si>
  <si>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</si>
  <si>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</si>
  <si>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</si>
  <si>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</si>
  <si>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</si>
  <si>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</si>
  <si>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</si>
  <si>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</si>
  <si>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</si>
  <si>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</si>
  <si>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</si>
  <si>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</si>
  <si>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</si>
  <si>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</si>
  <si>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</si>
  <si>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</si>
  <si>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</si>
  <si>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</si>
  <si>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</si>
  <si>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</si>
  <si>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</si>
  <si>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</si>
  <si>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</si>
  <si>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</si>
  <si>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</si>
  <si>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</si>
  <si>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</si>
  <si>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</si>
  <si>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</si>
  <si>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</si>
  <si>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</si>
  <si>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</si>
  <si>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</si>
  <si>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</si>
  <si>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</si>
  <si>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</si>
  <si>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</si>
  <si>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</si>
  <si>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</si>
  <si>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</si>
  <si>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</si>
  <si>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</si>
  <si>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</si>
  <si>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</si>
  <si>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</si>
  <si>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</si>
  <si>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</si>
  <si>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</si>
  <si>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</si>
  <si>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</si>
  <si>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</si>
  <si>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</si>
  <si>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</si>
  <si>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</si>
  <si>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</si>
  <si>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</si>
  <si>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</si>
  <si>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</si>
  <si>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</si>
  <si>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</si>
  <si>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</si>
  <si>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</si>
  <si>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</si>
  <si>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</si>
  <si>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</si>
  <si>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</si>
  <si>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</si>
  <si>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</si>
  <si>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</si>
  <si>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</si>
  <si>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</si>
  <si>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</si>
  <si>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</si>
  <si>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</si>
  <si>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</si>
  <si>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</si>
  <si>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</si>
  <si>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</si>
  <si>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</si>
  <si>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</si>
  <si>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</si>
  <si>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</si>
  <si>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</si>
  <si>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</si>
  <si>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</si>
  <si>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</si>
  <si>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</si>
  <si>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</si>
  <si>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</si>
  <si>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</si>
  <si>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</si>
  <si>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</si>
  <si>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</si>
  <si>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</si>
  <si>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</si>
  <si>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</si>
  <si>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</si>
  <si>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</si>
  <si>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</si>
  <si>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</si>
  <si>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</si>
  <si>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</si>
  <si>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</si>
  <si>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</si>
  <si>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</si>
  <si>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</si>
  <si>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</si>
  <si>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</si>
  <si>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</si>
  <si>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</si>
  <si>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</si>
  <si>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</si>
  <si>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</si>
  <si>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</si>
  <si>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</si>
  <si>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</si>
  <si>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</si>
  <si>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</si>
  <si>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</si>
  <si>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</si>
  <si>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</si>
  <si>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</si>
  <si>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</si>
  <si>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</si>
  <si>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</si>
  <si>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</si>
  <si>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</si>
  <si>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</si>
  <si>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</si>
  <si>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</si>
  <si>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</si>
  <si>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</si>
  <si>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</si>
  <si>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</si>
  <si>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</si>
  <si>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</si>
  <si>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</si>
  <si>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</si>
  <si>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</si>
  <si>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</si>
  <si>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</si>
  <si>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</si>
  <si>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</si>
  <si>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</si>
  <si>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</si>
  <si>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</si>
  <si>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</si>
  <si>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</si>
  <si>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</si>
  <si>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</si>
  <si>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</si>
  <si>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</si>
  <si>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</si>
  <si>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</si>
  <si>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</si>
  <si>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</si>
  <si>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</si>
  <si>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</si>
  <si>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</si>
  <si>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</si>
  <si>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</si>
  <si>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</si>
  <si>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</si>
  <si>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</si>
  <si>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</si>
  <si>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</si>
  <si>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</si>
  <si>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</si>
  <si>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</si>
  <si>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</si>
  <si>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</si>
  <si>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</si>
  <si>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</si>
  <si>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</si>
  <si>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</si>
  <si>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</si>
  <si>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</si>
  <si>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</si>
  <si>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</si>
  <si>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</si>
  <si>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</si>
  <si>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</si>
  <si>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</si>
  <si>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</si>
  <si>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</si>
  <si>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</si>
  <si>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</si>
  <si>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</si>
  <si>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</si>
  <si>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</si>
  <si>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</si>
  <si>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</si>
  <si>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</si>
  <si>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</si>
  <si>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</si>
  <si>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</si>
  <si>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</si>
  <si>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</si>
  <si>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</si>
  <si>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</si>
  <si>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</si>
  <si>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</si>
  <si>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</si>
  <si>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</si>
  <si>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</si>
  <si>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</si>
  <si>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</si>
  <si>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</si>
  <si>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</si>
  <si>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</si>
  <si>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</si>
  <si>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</si>
  <si>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</si>
  <si>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</si>
  <si>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</si>
  <si>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</si>
  <si>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</si>
  <si>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</si>
  <si>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</si>
  <si>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</si>
  <si>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</si>
  <si>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</si>
  <si>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</si>
  <si>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</si>
  <si>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</si>
  <si>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</si>
  <si>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</si>
  <si>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</si>
  <si>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</si>
  <si>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</si>
  <si>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</si>
  <si>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</si>
  <si>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</si>
  <si>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</si>
  <si>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</si>
  <si>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</si>
  <si>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</si>
  <si>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</si>
  <si>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</si>
  <si>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</si>
  <si>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</si>
  <si>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</si>
  <si>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</si>
  <si>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</si>
  <si>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</si>
  <si>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</si>
  <si>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</si>
  <si>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</si>
  <si>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</si>
  <si>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</si>
  <si>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</si>
  <si>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</si>
  <si>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</si>
  <si>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</si>
  <si>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</si>
  <si>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</si>
  <si>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</si>
  <si>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</si>
  <si>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</si>
  <si>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</si>
  <si>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</si>
  <si>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</si>
  <si>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</si>
  <si>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</si>
  <si>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</si>
  <si>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</si>
  <si>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</si>
  <si>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</si>
  <si>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</si>
  <si>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</si>
  <si>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</si>
  <si>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</si>
  <si>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</si>
  <si>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</si>
  <si>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</si>
  <si>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</si>
  <si>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</si>
  <si>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</si>
  <si>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</si>
  <si>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</si>
  <si>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</si>
  <si>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</si>
  <si>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</si>
  <si>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</si>
  <si>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</si>
  <si>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</si>
  <si>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</si>
  <si>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</si>
  <si>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</si>
  <si>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</si>
  <si>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</si>
  <si>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</si>
  <si>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</si>
  <si>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</si>
  <si>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</si>
  <si>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</si>
  <si>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</si>
  <si>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</si>
  <si>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</si>
  <si>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</si>
  <si>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</si>
  <si>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</si>
  <si>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</si>
  <si>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</si>
  <si>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</si>
  <si>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</si>
  <si>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</si>
  <si>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</si>
  <si>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</si>
  <si>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</si>
  <si>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</si>
  <si>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</si>
  <si>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</si>
  <si>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</si>
  <si>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</si>
  <si>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</si>
  <si>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</si>
  <si>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</si>
  <si>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</si>
  <si>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</si>
  <si>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</si>
  <si>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</si>
  <si>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</si>
  <si>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</si>
  <si>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</si>
  <si>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</si>
  <si>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</si>
  <si>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</si>
  <si>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</si>
  <si>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</si>
  <si>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</si>
  <si>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</si>
  <si>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</si>
  <si>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</si>
  <si>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</si>
  <si>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</si>
  <si>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</si>
  <si>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</si>
  <si>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</si>
  <si>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</si>
  <si>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</si>
  <si>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</si>
  <si>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</si>
  <si>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</si>
  <si>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</si>
  <si>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</si>
  <si>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</si>
  <si>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</si>
  <si>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</si>
  <si>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</si>
  <si>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</si>
  <si>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</si>
  <si>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</si>
  <si>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</si>
  <si>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</si>
  <si>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</si>
  <si>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</si>
  <si>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</si>
  <si>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</si>
  <si>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</si>
  <si>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</si>
  <si>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</si>
  <si>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</si>
  <si>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</si>
  <si>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</si>
  <si>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</si>
  <si>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</si>
  <si>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</si>
  <si>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</si>
  <si>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</si>
  <si>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</si>
  <si>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</si>
  <si>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</si>
  <si>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</si>
  <si>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</si>
  <si>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</si>
  <si>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</si>
  <si>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</si>
  <si>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</si>
  <si>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</si>
  <si>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</si>
  <si>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</si>
  <si>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</si>
  <si>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</si>
  <si>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</si>
  <si>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</si>
  <si>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</si>
  <si>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</si>
  <si>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</si>
  <si>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</si>
  <si>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</si>
  <si>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</si>
  <si>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</si>
  <si>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</si>
  <si>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</si>
  <si>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</si>
  <si>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</si>
  <si>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</si>
  <si>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</si>
  <si>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</si>
  <si>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</si>
  <si>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</si>
  <si>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</si>
  <si>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</si>
  <si>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</si>
  <si>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</si>
  <si>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</si>
  <si>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</si>
  <si>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</si>
  <si>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</si>
  <si>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</si>
  <si>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</si>
  <si>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</si>
  <si>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</si>
  <si>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</si>
  <si>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</si>
  <si>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</si>
  <si>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</si>
  <si>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</si>
  <si>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</si>
  <si>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</si>
  <si>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</si>
  <si>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</si>
  <si>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</si>
  <si>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</si>
  <si>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</si>
  <si>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</si>
  <si>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</si>
  <si>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</si>
  <si>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</si>
  <si>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</si>
  <si>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</si>
  <si>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</si>
  <si>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</si>
  <si>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</si>
  <si>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</si>
  <si>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</si>
  <si>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</si>
  <si>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</si>
  <si>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</si>
  <si>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</si>
  <si>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</si>
  <si>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</si>
  <si>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</si>
  <si>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</si>
  <si>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</si>
  <si>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</si>
  <si>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</si>
  <si>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</si>
  <si>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</si>
  <si>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</si>
  <si>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</si>
  <si>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</si>
  <si>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</si>
  <si>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</si>
  <si>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</si>
  <si>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</si>
  <si>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</si>
  <si>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</si>
  <si>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</si>
  <si>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</si>
  <si>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</si>
  <si>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</si>
  <si>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</si>
  <si>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</si>
  <si>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</si>
  <si>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</si>
  <si>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</si>
  <si>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</si>
  <si>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</si>
  <si>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</si>
  <si>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</si>
  <si>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</si>
  <si>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</si>
  <si>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</si>
  <si>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</si>
  <si>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</si>
  <si>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</si>
  <si>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</si>
  <si>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</si>
  <si>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</si>
  <si>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</si>
  <si>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</si>
  <si>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</si>
  <si>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</si>
  <si>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</si>
  <si>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</si>
  <si>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</si>
  <si>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</si>
  <si>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</si>
  <si>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</si>
  <si>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</si>
  <si>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</si>
  <si>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</si>
  <si>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</si>
  <si>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</si>
  <si>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</si>
  <si>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</si>
  <si>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</si>
  <si>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</si>
  <si>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</si>
  <si>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</si>
  <si>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</si>
  <si>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</si>
  <si>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</si>
  <si>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</si>
  <si>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</si>
  <si>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</si>
  <si>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</si>
  <si>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</si>
  <si>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</si>
  <si>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</si>
  <si>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</si>
  <si>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</si>
  <si>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</si>
  <si>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</si>
  <si>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</si>
  <si>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</si>
  <si>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</si>
  <si>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</si>
  <si>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</si>
  <si>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</si>
  <si>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</si>
  <si>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</si>
  <si>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</si>
  <si>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</si>
  <si>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</si>
  <si>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</si>
  <si>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</si>
  <si>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</si>
  <si>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</si>
  <si>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</si>
  <si>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</si>
  <si>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</si>
  <si>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</si>
  <si>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</si>
  <si>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</si>
  <si>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</si>
  <si>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</si>
  <si>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</si>
  <si>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</si>
  <si>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</si>
  <si>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</si>
  <si>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</si>
  <si>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</si>
  <si>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</si>
  <si>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</si>
  <si>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</si>
  <si>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</si>
  <si>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</si>
  <si>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</si>
  <si>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</si>
  <si>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</si>
  <si>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</si>
  <si>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</si>
  <si>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</si>
  <si>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</si>
  <si>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</si>
  <si>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</si>
  <si>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</si>
  <si>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</si>
  <si>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</si>
  <si>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</si>
  <si>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</si>
  <si>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</si>
  <si>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</si>
  <si>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</si>
  <si>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</si>
  <si>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</si>
  <si>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</si>
  <si>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</si>
  <si>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</si>
  <si>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</si>
  <si>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</si>
  <si>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</si>
  <si>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</si>
  <si>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</si>
  <si>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</si>
  <si>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</si>
  <si>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</si>
  <si>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</si>
  <si>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</si>
  <si>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</si>
  <si>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</si>
  <si>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</si>
  <si>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</si>
  <si>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</si>
  <si>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</si>
  <si>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</si>
  <si>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</si>
  <si>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</si>
  <si>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</si>
  <si>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</si>
  <si>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</si>
  <si>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</si>
  <si>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</si>
  <si>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</si>
  <si>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</si>
  <si>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</si>
  <si>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</si>
  <si>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</si>
  <si>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</si>
  <si>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</si>
  <si>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</si>
  <si>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</si>
  <si>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</si>
  <si>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</si>
  <si>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</si>
  <si>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</si>
  <si>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</si>
  <si>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</si>
  <si>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</si>
  <si>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</si>
  <si>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</si>
  <si>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</si>
  <si>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</si>
  <si>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</si>
  <si>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</si>
  <si>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</si>
  <si>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</si>
  <si>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</si>
  <si>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</si>
  <si>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</si>
  <si>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</si>
  <si>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</si>
  <si>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</si>
  <si>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</si>
  <si>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</si>
  <si>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</si>
  <si>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</si>
  <si>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</si>
  <si>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</si>
  <si>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</si>
  <si>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</si>
  <si>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</si>
  <si>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</si>
  <si>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</si>
  <si>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</si>
  <si>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</si>
  <si>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</si>
  <si>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</si>
  <si>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</si>
  <si>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</si>
  <si>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</si>
  <si>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</si>
  <si>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</si>
  <si>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</si>
  <si>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</si>
  <si>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</si>
  <si>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</si>
  <si>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</si>
  <si>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</si>
  <si>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</si>
  <si>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</si>
  <si>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</si>
  <si>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</si>
  <si>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</si>
  <si>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</si>
  <si>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</si>
  <si>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</si>
  <si>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</si>
  <si>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</si>
  <si>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</si>
  <si>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</si>
  <si>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</si>
  <si>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</si>
  <si>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</si>
  <si>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</si>
  <si>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</si>
  <si>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</si>
  <si>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</si>
  <si>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</si>
  <si>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</si>
  <si>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</si>
  <si>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</si>
  <si>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</si>
  <si>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</si>
  <si>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</si>
  <si>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</si>
  <si>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</si>
  <si>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</si>
  <si>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</si>
  <si>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</si>
  <si>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</si>
  <si>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</si>
  <si>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</si>
  <si>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</si>
  <si>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</si>
  <si>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</si>
  <si>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</si>
  <si>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</si>
  <si>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</si>
  <si>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</si>
  <si>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</si>
  <si>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</si>
  <si>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</si>
  <si>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</si>
  <si>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</si>
  <si>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</si>
  <si>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</si>
  <si>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</si>
  <si>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</si>
  <si>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</si>
  <si>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</si>
  <si>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</si>
  <si>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</si>
  <si>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</si>
  <si>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</si>
  <si>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</si>
  <si>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</si>
  <si>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</si>
  <si>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</si>
  <si>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</si>
  <si>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</si>
  <si>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</si>
  <si>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</si>
  <si>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</si>
  <si>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</si>
  <si>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</si>
  <si>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</si>
  <si>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</si>
  <si>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</si>
  <si>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</si>
  <si>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</si>
  <si>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</si>
  <si>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</si>
  <si>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</si>
  <si>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</si>
  <si>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</si>
  <si>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</si>
  <si>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</si>
  <si>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</si>
  <si>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</si>
  <si>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</si>
  <si>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</si>
  <si>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</si>
  <si>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</si>
  <si>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</si>
  <si>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</si>
  <si>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</si>
  <si>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</si>
  <si>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</si>
  <si>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</si>
  <si>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</si>
  <si>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</si>
  <si>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</si>
  <si>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</si>
  <si>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</si>
  <si>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</si>
  <si>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</si>
  <si>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</si>
  <si>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</si>
  <si>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</si>
  <si>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</si>
  <si>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</si>
  <si>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</si>
  <si>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</si>
  <si>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</si>
  <si>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</si>
  <si>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</si>
  <si>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</si>
  <si>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</si>
  <si>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</si>
  <si>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</si>
  <si>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</si>
  <si>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</si>
  <si>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</si>
  <si>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</si>
  <si>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</si>
  <si>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</si>
  <si>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</si>
  <si>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</si>
  <si>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</si>
  <si>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</si>
  <si>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</si>
  <si>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</si>
  <si>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</si>
  <si>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</si>
  <si>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</si>
  <si>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</si>
  <si>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</si>
  <si>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</si>
  <si>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</si>
  <si>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</si>
  <si>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</si>
  <si>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</si>
  <si>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</si>
  <si>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</si>
  <si>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</si>
  <si>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</si>
  <si>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</si>
  <si>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</si>
  <si>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</si>
  <si>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</si>
  <si>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</si>
  <si>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</si>
  <si>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</si>
  <si>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</si>
  <si>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</si>
  <si>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</si>
  <si>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</si>
  <si>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</si>
  <si>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</si>
  <si>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</si>
  <si>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</si>
  <si>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</si>
  <si>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</si>
  <si>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</si>
  <si>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</si>
  <si>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</si>
  <si>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</si>
  <si>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</si>
  <si>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</si>
  <si>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</si>
  <si>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</si>
  <si>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</si>
  <si>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</si>
  <si>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</si>
  <si>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</si>
  <si>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</si>
  <si>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</si>
  <si>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</si>
  <si>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</si>
  <si>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</si>
  <si>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</si>
  <si>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</si>
  <si>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</si>
  <si>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</si>
  <si>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</si>
  <si>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</si>
  <si>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</si>
  <si>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</si>
  <si>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</si>
  <si>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</si>
  <si>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</si>
  <si>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</si>
  <si>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</si>
  <si>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</si>
  <si>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</si>
  <si>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</si>
  <si>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</si>
  <si>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</si>
  <si>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</si>
  <si>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</si>
  <si>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</si>
  <si>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</si>
  <si>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</si>
  <si>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</si>
  <si>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</si>
  <si>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</si>
  <si>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</si>
  <si>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</si>
  <si>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</si>
  <si>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</si>
  <si>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</si>
  <si>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</si>
  <si>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</si>
  <si>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</si>
  <si>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</si>
  <si>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</si>
  <si>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</si>
  <si>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</si>
  <si>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</si>
  <si>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</si>
  <si>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</si>
  <si>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</si>
  <si>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</si>
  <si>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</si>
  <si>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</si>
  <si>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</si>
  <si>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</si>
  <si>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</si>
  <si>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</si>
  <si>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</si>
  <si>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</si>
  <si>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</si>
  <si>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</si>
  <si>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</si>
  <si>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</si>
  <si>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</si>
  <si>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</si>
  <si>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</si>
  <si>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</si>
  <si>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</si>
  <si>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</si>
  <si>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</si>
  <si>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</si>
  <si>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</si>
  <si>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</si>
  <si>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</si>
  <si>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</si>
  <si>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</si>
  <si>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</si>
  <si>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</si>
  <si>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</si>
  <si>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</si>
  <si>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</si>
  <si>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</si>
  <si>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</si>
  <si>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</si>
  <si>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</si>
  <si>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</si>
  <si>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</si>
  <si>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</si>
  <si>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</si>
  <si>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</si>
  <si>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</si>
  <si>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</si>
  <si>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</si>
  <si>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</si>
  <si>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</si>
  <si>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</si>
  <si>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</si>
  <si>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</si>
  <si>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</si>
  <si>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</si>
  <si>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</si>
  <si>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</si>
  <si>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</si>
  <si>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</si>
  <si>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</si>
  <si>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</si>
  <si>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</si>
  <si>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</si>
  <si>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</si>
  <si>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</si>
  <si>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</si>
  <si>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</si>
  <si>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</si>
  <si>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</si>
  <si>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</si>
  <si>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</si>
  <si>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</si>
  <si>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</si>
  <si>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</si>
  <si>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</si>
  <si>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</si>
  <si>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</si>
  <si>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</si>
  <si>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</si>
  <si>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</si>
  <si>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</si>
  <si>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</si>
  <si>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</si>
  <si>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</si>
  <si>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</si>
  <si>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</si>
  <si>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</si>
  <si>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</si>
  <si>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</si>
  <si>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</si>
  <si>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</si>
  <si>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</si>
  <si>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</si>
  <si>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</si>
  <si>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</si>
  <si>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</si>
  <si>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</si>
  <si>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</si>
  <si>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</si>
  <si>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</si>
  <si>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</si>
  <si>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</si>
  <si>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</si>
  <si>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</si>
  <si>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</si>
  <si>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</si>
  <si>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</si>
  <si>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</si>
  <si>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</si>
  <si>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</si>
  <si>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</si>
  <si>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</si>
  <si>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</si>
  <si>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</si>
  <si>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</si>
  <si>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</si>
  <si>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</si>
  <si>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</si>
  <si>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</si>
  <si>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</si>
  <si>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</si>
  <si>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</si>
  <si>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</si>
  <si>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</si>
  <si>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</si>
  <si>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</si>
  <si>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</si>
  <si>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</si>
  <si>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</si>
  <si>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</si>
  <si>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</si>
  <si>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</si>
  <si>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</si>
  <si>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</si>
  <si>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</si>
  <si>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</si>
  <si>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</si>
  <si>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</si>
  <si>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</si>
  <si>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</si>
  <si>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</si>
  <si>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</si>
  <si>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</si>
  <si>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</si>
  <si>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</si>
  <si>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</si>
  <si>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</si>
  <si>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</si>
  <si>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</si>
  <si>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</si>
  <si>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</si>
  <si>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</si>
  <si>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</si>
  <si>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</si>
  <si>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</si>
  <si>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</si>
  <si>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</si>
  <si>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</si>
  <si>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</si>
  <si>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</si>
  <si>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</si>
  <si>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</si>
  <si>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</si>
  <si>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</si>
  <si>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</si>
  <si>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</si>
  <si>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</si>
  <si>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</si>
  <si>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</si>
  <si>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</si>
  <si>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</si>
  <si>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</si>
  <si>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</si>
  <si>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</si>
  <si>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</si>
  <si>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</si>
  <si>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</si>
  <si>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</si>
  <si>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</si>
  <si>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</si>
  <si>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</si>
  <si>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</si>
  <si>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</si>
  <si>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</si>
  <si>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</si>
  <si>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</si>
  <si>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</si>
  <si>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</si>
  <si>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</si>
  <si>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</si>
  <si>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</si>
  <si>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</si>
  <si>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</si>
  <si>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</si>
  <si>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</si>
  <si>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</si>
  <si>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</si>
  <si>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</si>
  <si>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</si>
  <si>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</si>
  <si>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</si>
  <si>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</si>
  <si>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</si>
  <si>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</si>
  <si>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</si>
  <si>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</si>
  <si>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</si>
  <si>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</si>
  <si>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</si>
  <si>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</si>
  <si>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</si>
  <si>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</si>
  <si>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</si>
  <si>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</si>
  <si>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</si>
  <si>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</si>
  <si>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</si>
  <si>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</si>
  <si>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</si>
  <si>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</si>
  <si>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</si>
  <si>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</si>
  <si>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</si>
  <si>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</si>
  <si>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</si>
  <si>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</si>
  <si>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</si>
  <si>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</si>
  <si>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</si>
  <si>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</si>
  <si>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</si>
  <si>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</si>
  <si>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</si>
  <si>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</si>
  <si>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</si>
  <si>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</si>
  <si>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</si>
  <si>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</si>
  <si>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</si>
  <si>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</si>
  <si>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</si>
  <si>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</si>
  <si>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</si>
  <si>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</si>
  <si>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</si>
  <si>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</si>
  <si>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</si>
  <si>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</si>
  <si>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</si>
  <si>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</si>
  <si>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</si>
  <si>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</si>
  <si>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</si>
  <si>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</si>
  <si>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</si>
  <si>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</si>
  <si>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</si>
  <si>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</si>
  <si>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</si>
  <si>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</si>
  <si>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</si>
  <si>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</si>
  <si>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</si>
  <si>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</si>
  <si>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</si>
  <si>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</si>
  <si>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</si>
  <si>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</si>
  <si>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</si>
  <si>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</si>
  <si>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</si>
  <si>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</si>
  <si>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</si>
  <si>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</si>
  <si>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</si>
  <si>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</si>
  <si>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</si>
  <si>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</si>
  <si>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</si>
  <si>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</si>
  <si>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</si>
  <si>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</si>
  <si>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</si>
  <si>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</si>
  <si>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</si>
  <si>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</si>
  <si>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</si>
  <si>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</si>
  <si>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</si>
  <si>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</si>
  <si>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</si>
  <si>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</si>
  <si>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</si>
  <si>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</si>
  <si>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</si>
  <si>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</si>
  <si>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</si>
  <si>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</si>
  <si>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</si>
  <si>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</si>
  <si>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</si>
  <si>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</si>
  <si>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</si>
  <si>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</si>
  <si>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</si>
  <si>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</si>
  <si>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</si>
  <si>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</si>
  <si>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</si>
  <si>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</si>
  <si>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</si>
  <si>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</si>
  <si>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</si>
  <si>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</si>
  <si>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</si>
  <si>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</si>
  <si>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</si>
  <si>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</si>
  <si>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</si>
  <si>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</si>
  <si>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</si>
  <si>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</si>
  <si>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</si>
  <si>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</si>
  <si>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</si>
  <si>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</si>
  <si>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</si>
  <si>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</si>
  <si>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</si>
  <si>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</si>
  <si>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</si>
  <si>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</si>
  <si>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</si>
  <si>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</si>
  <si>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</si>
  <si>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</si>
  <si>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</si>
  <si>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</si>
  <si>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</si>
  <si>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</si>
  <si>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</si>
  <si>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</si>
  <si>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</si>
  <si>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</si>
  <si>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</si>
  <si>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</si>
  <si>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</si>
  <si>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</si>
  <si>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</si>
  <si>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</si>
  <si>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</si>
  <si>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</si>
  <si>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</si>
  <si>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</si>
  <si>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</si>
  <si>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</si>
  <si>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</si>
  <si>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</si>
  <si>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</si>
  <si>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</si>
  <si>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</si>
  <si>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</si>
  <si>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</si>
  <si>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</si>
  <si>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</si>
  <si>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</si>
  <si>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</si>
  <si>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</si>
  <si>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</si>
  <si>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</si>
  <si>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</si>
  <si>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</si>
  <si>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</si>
  <si>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</si>
  <si>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</si>
  <si>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</si>
  <si>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</si>
  <si>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</si>
  <si>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</si>
  <si>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</si>
  <si>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</si>
  <si>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</si>
  <si>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</si>
  <si>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</si>
  <si>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</si>
  <si>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</si>
  <si>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</si>
  <si>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</si>
  <si>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</si>
  <si>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</si>
  <si>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</si>
  <si>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</si>
  <si>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</si>
  <si>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</si>
  <si>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</si>
  <si>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</si>
  <si>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</si>
  <si>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</si>
  <si>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</si>
  <si>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</si>
  <si>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</si>
  <si>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</si>
  <si>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</si>
  <si>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</si>
  <si>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</si>
  <si>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</si>
  <si>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</si>
  <si>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</si>
  <si>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</si>
  <si>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</si>
  <si>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</si>
  <si>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</si>
  <si>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</si>
  <si>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</si>
  <si>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</si>
  <si>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</si>
  <si>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</si>
  <si>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</si>
  <si>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</si>
  <si>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</si>
  <si>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</si>
  <si>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</si>
  <si>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</si>
  <si>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</si>
  <si>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</si>
  <si>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</si>
  <si>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</si>
  <si>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</si>
  <si>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</si>
  <si>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</si>
  <si>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</si>
  <si>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</si>
  <si>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</si>
  <si>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</si>
  <si>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</si>
  <si>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</si>
  <si>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</si>
  <si>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</si>
  <si>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</si>
  <si>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</si>
  <si>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</si>
  <si>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</si>
  <si>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</si>
  <si>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</si>
  <si>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</si>
  <si>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</si>
  <si>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</si>
  <si>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</si>
  <si>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</si>
  <si>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</si>
  <si>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</si>
  <si>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</si>
  <si>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</si>
  <si>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</si>
  <si>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</si>
  <si>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</si>
  <si>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</si>
  <si>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</si>
  <si>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</si>
  <si>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</si>
  <si>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</si>
  <si>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</si>
  <si>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</si>
  <si>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</si>
  <si>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</si>
  <si>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</si>
  <si>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</si>
  <si>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</si>
  <si>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</si>
  <si>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</si>
  <si>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</si>
  <si>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</si>
  <si>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</si>
  <si>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</si>
  <si>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</si>
  <si>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</si>
  <si>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</si>
  <si>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</si>
  <si>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</si>
  <si>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</si>
  <si>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</si>
  <si>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</si>
  <si>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</si>
  <si>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</si>
  <si>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</si>
  <si>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</si>
  <si>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</si>
  <si>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</si>
  <si>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</si>
  <si>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</si>
  <si>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</si>
  <si>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</si>
  <si>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</si>
  <si>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</si>
  <si>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</si>
  <si>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</si>
  <si>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</si>
  <si>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</si>
  <si>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</si>
  <si>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</si>
  <si>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</si>
  <si>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</si>
  <si>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</si>
  <si>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</si>
  <si>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</si>
  <si>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</si>
  <si>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</si>
  <si>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</si>
  <si>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</si>
  <si>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</si>
  <si>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</si>
  <si>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</si>
  <si>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</si>
  <si>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</si>
  <si>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</si>
  <si>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</si>
  <si>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</si>
  <si>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</si>
  <si>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</si>
  <si>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</si>
  <si>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</si>
  <si>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</si>
  <si>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</si>
  <si>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</si>
  <si>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</si>
  <si>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</si>
  <si>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</si>
  <si>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</si>
  <si>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</si>
  <si>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</si>
  <si>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</si>
  <si>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</si>
  <si>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</si>
  <si>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</si>
  <si>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</si>
  <si>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</si>
  <si>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</si>
  <si>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</si>
  <si>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</si>
  <si>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</si>
  <si>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</si>
  <si>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</si>
  <si>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</si>
  <si>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</si>
  <si>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</si>
  <si>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</si>
  <si>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</si>
  <si>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</si>
  <si>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</si>
  <si>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</si>
  <si>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</si>
  <si>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</si>
  <si>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</si>
  <si>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</si>
  <si>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</si>
  <si>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</si>
  <si>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</si>
  <si>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</si>
  <si>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</si>
  <si>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</si>
  <si>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</si>
  <si>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</si>
  <si>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</si>
  <si>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</si>
  <si>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</si>
  <si>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</si>
  <si>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</si>
  <si>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</si>
  <si>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</si>
  <si>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</si>
  <si>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</si>
  <si>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</si>
  <si>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</si>
  <si>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</si>
  <si>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</si>
  <si>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</si>
  <si>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</si>
  <si>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</si>
  <si>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</si>
  <si>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</si>
  <si>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</si>
  <si>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</si>
  <si>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</si>
  <si>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</si>
  <si>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</si>
  <si>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</si>
  <si>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</si>
  <si>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</si>
  <si>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</si>
  <si>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</si>
  <si>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</si>
  <si>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</si>
  <si>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</si>
  <si>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</si>
  <si>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</si>
  <si>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</si>
  <si>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</si>
  <si>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</si>
  <si>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</si>
  <si>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</si>
  <si>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</si>
  <si>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</si>
  <si>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</si>
  <si>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</si>
  <si>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</si>
  <si>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</si>
  <si>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</si>
  <si>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</si>
  <si>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</si>
  <si>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</si>
  <si>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</si>
  <si>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</si>
  <si>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</si>
  <si>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</si>
  <si>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</si>
  <si>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</si>
  <si>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</si>
  <si>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</si>
  <si>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</si>
  <si>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</si>
  <si>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</si>
  <si>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</si>
  <si>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</si>
  <si>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</si>
  <si>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</si>
  <si>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</si>
  <si>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</si>
  <si>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</si>
  <si>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</si>
  <si>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</si>
  <si>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</si>
  <si>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</si>
  <si>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</si>
  <si>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</si>
  <si>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</si>
  <si>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</si>
  <si>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</si>
  <si>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</si>
  <si>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</si>
  <si>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</si>
  <si>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</si>
  <si>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</si>
  <si>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</si>
  <si>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</si>
  <si>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</si>
  <si>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</si>
  <si>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</si>
  <si>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</si>
  <si>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</si>
  <si>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</si>
  <si>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</si>
  <si>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</si>
  <si>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</si>
  <si>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</si>
  <si>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</si>
  <si>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</si>
  <si>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</si>
  <si>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</si>
  <si>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</si>
  <si>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</si>
  <si>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</si>
  <si>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</si>
  <si>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</si>
  <si>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</si>
  <si>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</si>
  <si>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</si>
  <si>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</si>
  <si>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</si>
  <si>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</si>
  <si>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</si>
  <si>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</si>
  <si>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</si>
  <si>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</si>
  <si>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</si>
  <si>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</si>
  <si>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</si>
  <si>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</si>
  <si>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</si>
  <si>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</si>
  <si>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</si>
  <si>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</si>
  <si>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</si>
  <si>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</si>
  <si>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</si>
  <si>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</si>
  <si>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</si>
  <si>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</si>
  <si>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</si>
  <si>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</si>
  <si>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</si>
  <si>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</si>
  <si>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</si>
  <si>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</si>
  <si>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</si>
  <si>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</si>
  <si>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</si>
  <si>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</si>
  <si>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</si>
  <si>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</si>
  <si>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</si>
  <si>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</si>
  <si>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</si>
  <si>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</si>
  <si>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</si>
  <si>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</si>
  <si>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</si>
  <si>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</si>
  <si>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</si>
  <si>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</si>
  <si>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</si>
  <si>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</si>
  <si>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</si>
  <si>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</si>
  <si>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</si>
  <si>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</si>
  <si>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</si>
  <si>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</si>
  <si>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</si>
  <si>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</si>
  <si>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</si>
  <si>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</si>
  <si>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</si>
  <si>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</si>
  <si>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</si>
  <si>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</si>
  <si>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</si>
  <si>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</si>
  <si>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</si>
  <si>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</si>
  <si>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</si>
  <si>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</si>
  <si>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</si>
  <si>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</si>
  <si>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</si>
  <si>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</si>
  <si>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</si>
  <si>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</si>
  <si>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</si>
  <si>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</si>
  <si>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</si>
  <si>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</si>
  <si>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</si>
  <si>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</si>
  <si>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</si>
  <si>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</si>
  <si>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</si>
  <si>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</si>
  <si>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</si>
  <si>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</si>
  <si>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</si>
  <si>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</si>
  <si>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</si>
  <si>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</si>
  <si>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</si>
  <si>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</si>
  <si>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</si>
  <si>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</si>
  <si>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</si>
  <si>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</si>
  <si>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</si>
  <si>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</si>
  <si>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</si>
  <si>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</si>
  <si>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</si>
  <si>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</si>
  <si>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</si>
  <si>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</si>
  <si>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</si>
  <si>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</si>
  <si>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</si>
  <si>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</si>
  <si>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</si>
  <si>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</si>
  <si>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</si>
  <si>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</si>
  <si>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</si>
  <si>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</si>
  <si>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</si>
  <si>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</si>
  <si>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</si>
  <si>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</si>
  <si>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</si>
  <si>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</si>
  <si>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</si>
  <si>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</si>
  <si>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</si>
  <si>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</si>
  <si>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</si>
  <si>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</si>
  <si>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</si>
  <si>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</si>
  <si>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</si>
  <si>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</si>
  <si>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</si>
  <si>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</si>
  <si>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</si>
  <si>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</si>
  <si>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</si>
  <si>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</si>
  <si>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</si>
  <si>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</si>
  <si>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</si>
  <si>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</si>
  <si>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</si>
  <si>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</si>
  <si>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</si>
  <si>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</si>
  <si>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</si>
  <si>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</si>
  <si>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</si>
  <si>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</si>
  <si>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</si>
  <si>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</si>
  <si>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</si>
  <si>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</si>
  <si>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</si>
  <si>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</si>
  <si>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</si>
  <si>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</si>
  <si>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</si>
  <si>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</si>
  <si>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</si>
  <si>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</si>
  <si>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</si>
  <si>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</si>
  <si>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</si>
  <si>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</si>
  <si>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</si>
  <si>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</si>
  <si>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</si>
  <si>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</si>
  <si>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</si>
  <si>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</si>
  <si>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</si>
  <si>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</si>
  <si>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</si>
  <si>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</si>
  <si>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</si>
  <si>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</si>
  <si>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</si>
  <si>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</si>
  <si>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</si>
  <si>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</si>
  <si>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</si>
  <si>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</si>
  <si>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</si>
  <si>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</si>
  <si>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</si>
  <si>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</si>
  <si>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</si>
  <si>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</si>
  <si>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</si>
  <si>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</si>
  <si>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</si>
  <si>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</si>
  <si>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</si>
  <si>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</si>
  <si>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</si>
  <si>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</si>
  <si>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</si>
  <si>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</si>
  <si>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</si>
  <si>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</si>
  <si>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</si>
  <si>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</si>
  <si>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</si>
  <si>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</si>
  <si>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</si>
  <si>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</si>
  <si>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</si>
  <si>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</si>
  <si>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</si>
  <si>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</si>
  <si>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</si>
  <si>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</si>
  <si>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</si>
  <si>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</si>
  <si>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</si>
  <si>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</si>
  <si>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</si>
  <si>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</si>
  <si>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</si>
  <si>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</si>
  <si>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</si>
  <si>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</si>
  <si>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</si>
  <si>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</si>
  <si>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</si>
  <si>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</si>
  <si>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</si>
  <si>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</si>
  <si>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</si>
  <si>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</si>
  <si>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</si>
  <si>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</si>
  <si>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</si>
  <si>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</si>
  <si>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</si>
  <si>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</si>
  <si>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</si>
  <si>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</si>
  <si>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</si>
  <si>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</si>
  <si>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</si>
  <si>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</si>
  <si>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</si>
  <si>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</si>
  <si>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</si>
  <si>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</si>
  <si>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</si>
  <si>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</si>
  <si>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</si>
  <si>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</si>
  <si>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</si>
  <si>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</si>
  <si>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</si>
  <si>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</si>
  <si>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</si>
  <si>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</si>
  <si>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</si>
  <si>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</si>
  <si>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</si>
  <si>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</si>
  <si>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</si>
  <si>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</si>
  <si>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</si>
  <si>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</si>
  <si>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</si>
  <si>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</si>
  <si>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</si>
  <si>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</si>
  <si>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</si>
  <si>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</si>
  <si>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</si>
  <si>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</si>
  <si>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</si>
  <si>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</si>
  <si>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</si>
  <si>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</si>
  <si>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</si>
  <si>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</si>
  <si>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</si>
  <si>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</si>
  <si>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</si>
  <si>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</si>
  <si>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</si>
  <si>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</si>
  <si>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</si>
  <si>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</si>
  <si>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</si>
  <si>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</si>
  <si>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</si>
  <si>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</si>
  <si>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</si>
  <si>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</si>
  <si>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</si>
  <si>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</si>
  <si>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</si>
  <si>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</si>
  <si>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</si>
  <si>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</si>
  <si>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</si>
  <si>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</si>
  <si>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</si>
  <si>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</si>
  <si>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</si>
  <si>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</si>
  <si>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</si>
  <si>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</si>
  <si>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</si>
  <si>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</si>
  <si>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</si>
  <si>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</si>
  <si>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</si>
  <si>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</si>
  <si>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</si>
  <si>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</si>
  <si>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</si>
  <si>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</si>
  <si>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</si>
  <si>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</si>
  <si>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</si>
  <si>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</si>
  <si>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</si>
  <si>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</si>
  <si>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</si>
  <si>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</si>
  <si>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</si>
  <si>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</si>
  <si>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</si>
  <si>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</si>
  <si>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</si>
  <si>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</si>
  <si>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</si>
  <si>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</si>
  <si>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</si>
  <si>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</si>
  <si>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</si>
  <si>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</si>
  <si>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</si>
  <si>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</si>
  <si>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</si>
  <si>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</si>
  <si>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</si>
  <si>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</si>
  <si>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</si>
  <si>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</si>
  <si>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</si>
  <si>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</si>
  <si>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</si>
  <si>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</si>
  <si>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</si>
  <si>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</si>
  <si>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</si>
  <si>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</si>
  <si>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</si>
  <si>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</si>
  <si>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</si>
  <si>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</si>
  <si>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</si>
  <si>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</si>
  <si>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</si>
  <si>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</si>
  <si>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</si>
  <si>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</si>
  <si>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</si>
  <si>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</si>
  <si>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</si>
  <si>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</si>
  <si>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</si>
  <si>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</si>
  <si>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</si>
  <si>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</si>
  <si>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</si>
  <si>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</si>
  <si>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</si>
  <si>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</si>
  <si>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</si>
  <si>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</si>
  <si>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</si>
  <si>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</si>
  <si>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</si>
  <si>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</si>
  <si>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</si>
  <si>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</si>
  <si>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</si>
  <si>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</si>
  <si>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</si>
  <si>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</si>
  <si>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</si>
  <si>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</si>
  <si>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</si>
  <si>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</si>
  <si>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</si>
  <si>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</si>
  <si>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</si>
  <si>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</si>
  <si>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</si>
  <si>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</si>
  <si>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</si>
  <si>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</si>
  <si>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</si>
  <si>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</si>
  <si>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</si>
  <si>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</si>
  <si>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</si>
  <si>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</si>
  <si>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</si>
  <si>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</si>
  <si>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</si>
  <si>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</si>
  <si>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</si>
  <si>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</si>
  <si>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</si>
  <si>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</si>
  <si>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</si>
  <si>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</si>
  <si>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</si>
  <si>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</si>
  <si>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</si>
  <si>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</si>
  <si>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</si>
  <si>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</si>
  <si>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</si>
  <si>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</si>
  <si>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</si>
  <si>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</si>
  <si>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</si>
  <si>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</si>
  <si>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</si>
  <si>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</si>
  <si>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</si>
  <si>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</si>
  <si>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</si>
  <si>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</si>
  <si>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</si>
  <si>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</si>
  <si>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</si>
  <si>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</si>
  <si>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</si>
  <si>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</si>
  <si>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</si>
  <si>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</si>
  <si>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</si>
  <si>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</si>
  <si>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</si>
  <si>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</si>
  <si>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</si>
  <si>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</si>
  <si>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</si>
  <si>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</si>
  <si>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</si>
  <si>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</si>
  <si>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</si>
  <si>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</si>
  <si>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</si>
  <si>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</si>
  <si>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</si>
  <si>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</si>
  <si>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</si>
  <si>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</si>
  <si>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</si>
  <si>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</si>
  <si>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</si>
  <si>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</si>
  <si>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</si>
  <si>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</si>
  <si>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</si>
  <si>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</si>
  <si>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</si>
  <si>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</si>
  <si>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</si>
  <si>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</si>
  <si>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</si>
  <si>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</si>
  <si>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</si>
  <si>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</si>
  <si>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</si>
  <si>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</si>
  <si>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</si>
  <si>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</si>
  <si>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</si>
  <si>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</si>
  <si>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</si>
  <si>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</si>
  <si>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</si>
  <si>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</si>
  <si>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</si>
  <si>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</si>
  <si>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</si>
  <si>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</si>
  <si>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</si>
  <si>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</si>
  <si>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</si>
  <si>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</si>
  <si>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</si>
  <si>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</si>
  <si>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</si>
  <si>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</si>
  <si>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</si>
  <si>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</si>
  <si>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</si>
  <si>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</si>
  <si>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</si>
  <si>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</si>
  <si>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</si>
  <si>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</si>
  <si>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</si>
  <si>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</si>
  <si>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</si>
  <si>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</si>
  <si>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</si>
  <si>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</si>
  <si>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</si>
  <si>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</si>
  <si>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</si>
  <si>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</si>
  <si>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</si>
  <si>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</si>
  <si>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</si>
  <si>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</si>
  <si>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</si>
  <si>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</si>
  <si>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</si>
  <si>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</si>
  <si>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</si>
  <si>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</si>
  <si>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</si>
  <si>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</si>
  <si>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</si>
  <si>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</si>
  <si>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</si>
  <si>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</si>
  <si>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</si>
  <si>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</si>
  <si>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</si>
  <si>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</si>
  <si>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</si>
  <si>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</si>
  <si>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</si>
  <si>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</si>
  <si>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</si>
  <si>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</si>
  <si>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</si>
  <si>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</si>
  <si>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</si>
  <si>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</si>
  <si>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</si>
  <si>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</si>
  <si>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</si>
  <si>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</si>
  <si>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</si>
  <si>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</si>
  <si>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</si>
  <si>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</si>
  <si>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</si>
  <si>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</si>
  <si>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</si>
  <si>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</si>
  <si>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</si>
  <si>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</si>
  <si>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</si>
  <si>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</si>
  <si>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</si>
  <si>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</si>
  <si>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</si>
  <si>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</si>
  <si>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</si>
  <si>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</si>
  <si>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</si>
  <si>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</si>
  <si>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</si>
  <si>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</si>
  <si>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</si>
  <si>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</si>
  <si>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</si>
  <si>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</si>
  <si>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</si>
  <si>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</si>
  <si>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</si>
  <si>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</si>
  <si>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</si>
  <si>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</si>
  <si>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</si>
  <si>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</si>
  <si>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</si>
  <si>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</si>
  <si>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</si>
  <si>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</si>
  <si>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</si>
  <si>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</si>
  <si>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</si>
  <si>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</si>
  <si>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</si>
  <si>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</si>
  <si>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</si>
  <si>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</si>
  <si>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</si>
  <si>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</si>
  <si>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</si>
  <si>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</si>
  <si>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</si>
  <si>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</si>
  <si>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</si>
  <si>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</si>
  <si>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</si>
  <si>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</si>
  <si>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</si>
  <si>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</si>
  <si>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</si>
  <si>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</si>
  <si>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</si>
  <si>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</si>
  <si>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</si>
  <si>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</si>
  <si>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</si>
  <si>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</si>
  <si>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</si>
  <si>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</si>
  <si>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</si>
  <si>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</si>
  <si>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</si>
  <si>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</si>
  <si>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</si>
  <si>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</si>
  <si>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</si>
  <si>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</si>
  <si>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</si>
  <si>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</si>
  <si>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</si>
  <si>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</si>
  <si>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</si>
  <si>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</si>
  <si>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</si>
  <si>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</si>
  <si>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</si>
  <si>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</si>
  <si>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</si>
  <si>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</si>
  <si>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</si>
  <si>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</si>
  <si>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</si>
  <si>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</si>
  <si>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</si>
  <si>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</si>
  <si>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</si>
  <si>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</si>
  <si>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</si>
  <si>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</si>
  <si>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</si>
  <si>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</si>
  <si>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</si>
  <si>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</si>
  <si>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</si>
  <si>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</si>
  <si>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</si>
  <si>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</si>
  <si>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</si>
  <si>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</si>
  <si>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</si>
  <si>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</si>
  <si>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</si>
  <si>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</si>
  <si>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</si>
  <si>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</si>
  <si>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</si>
  <si>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</si>
  <si>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</si>
  <si>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</si>
  <si>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</si>
  <si>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</si>
  <si>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</si>
  <si>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</si>
  <si>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</si>
  <si>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</si>
  <si>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</si>
  <si>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</si>
  <si>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</si>
  <si>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</si>
  <si>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</si>
  <si>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</si>
  <si>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</si>
  <si>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</si>
  <si>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</si>
  <si>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</si>
  <si>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</si>
  <si>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</si>
  <si>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</si>
  <si>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</si>
  <si>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</si>
  <si>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</si>
  <si>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</si>
  <si>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</si>
  <si>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</si>
  <si>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</si>
  <si>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</si>
  <si>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</si>
  <si>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</si>
  <si>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</si>
  <si>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</si>
  <si>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</si>
  <si>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</si>
  <si>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</si>
  <si>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</si>
  <si>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</si>
  <si>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</si>
  <si>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</si>
  <si>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</si>
  <si>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</si>
  <si>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</si>
  <si>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</si>
  <si>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</si>
  <si>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</si>
  <si>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</si>
  <si>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</si>
  <si>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</si>
  <si>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</si>
  <si>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</si>
  <si>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</si>
  <si>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</si>
  <si>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</si>
  <si>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</si>
  <si>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</si>
  <si>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</si>
  <si>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</si>
  <si>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</si>
  <si>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</si>
  <si>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</si>
  <si>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</si>
  <si>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</si>
  <si>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</si>
  <si>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</si>
  <si>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</si>
  <si>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</si>
  <si>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</si>
  <si>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</si>
  <si>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</si>
  <si>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</si>
  <si>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</si>
  <si>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</si>
  <si>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</si>
  <si>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</si>
  <si>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</si>
  <si>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</si>
  <si>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</si>
  <si>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</si>
  <si>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</si>
  <si>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</si>
  <si>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</si>
  <si>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</si>
  <si>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</si>
  <si>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</si>
  <si>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</si>
  <si>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</si>
  <si>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</si>
  <si>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</si>
  <si>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</si>
  <si>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</si>
  <si>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</si>
  <si>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</si>
  <si>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</si>
  <si>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</si>
  <si>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</si>
  <si>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</si>
  <si>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</si>
  <si>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</si>
  <si>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</si>
  <si>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</si>
  <si>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</si>
  <si>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</si>
  <si>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</si>
  <si>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</si>
  <si>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</si>
  <si>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</si>
  <si>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</si>
  <si>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</si>
  <si>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</si>
  <si>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</si>
  <si>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</si>
  <si>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</si>
  <si>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</si>
  <si>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</si>
  <si>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</si>
  <si>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</si>
  <si>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</si>
  <si>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</si>
  <si>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</si>
  <si>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</si>
  <si>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</si>
  <si>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</si>
  <si>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</si>
  <si>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</si>
  <si>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</si>
  <si>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</si>
  <si>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</si>
  <si>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</si>
  <si>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</si>
  <si>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</si>
  <si>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</si>
  <si>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</si>
  <si>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</si>
  <si>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</si>
  <si>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</si>
  <si>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</si>
  <si>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</si>
  <si>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</si>
  <si>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</si>
  <si>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</si>
  <si>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</si>
  <si>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</si>
  <si>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</si>
  <si>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</si>
  <si>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</si>
  <si>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</si>
  <si>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</si>
  <si>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</si>
  <si>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</si>
  <si>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</si>
  <si>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</si>
  <si>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</si>
  <si>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</si>
  <si>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</si>
  <si>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</si>
  <si>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</si>
  <si>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</si>
  <si>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</si>
  <si>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</si>
  <si>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</si>
  <si>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</si>
  <si>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</si>
  <si>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</si>
  <si>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</si>
  <si>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</si>
  <si>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</si>
  <si>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</si>
  <si>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</si>
  <si>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</si>
  <si>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</si>
  <si>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</si>
  <si>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</si>
  <si>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</si>
  <si>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</si>
  <si>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</si>
  <si>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</si>
  <si>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</si>
  <si>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</si>
  <si>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</si>
  <si>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</si>
  <si>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</si>
  <si>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</si>
  <si>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</si>
  <si>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</si>
  <si>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</si>
  <si>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</si>
  <si>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</si>
  <si>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</si>
  <si>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</si>
  <si>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</si>
  <si>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</si>
  <si>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</si>
  <si>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</si>
  <si>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</si>
  <si>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</si>
  <si>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</si>
  <si>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</si>
  <si>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</si>
  <si>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</si>
  <si>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</si>
  <si>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</si>
  <si>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</si>
  <si>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</si>
  <si>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</si>
  <si>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</si>
  <si>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</si>
  <si>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</si>
  <si>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</si>
  <si>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</si>
  <si>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</si>
  <si>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</si>
  <si>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</si>
  <si>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</si>
  <si>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</si>
  <si>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</si>
  <si>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</si>
  <si>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</si>
  <si>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</si>
  <si>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</si>
  <si>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</si>
  <si>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</si>
  <si>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</si>
  <si>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</si>
  <si>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</si>
  <si>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</si>
  <si>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</si>
  <si>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</si>
  <si>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</si>
  <si>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</si>
  <si>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</si>
  <si>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</si>
  <si>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</si>
  <si>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</si>
  <si>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</si>
  <si>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</si>
  <si>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</si>
  <si>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</si>
  <si>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</si>
  <si>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</si>
  <si>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</si>
  <si>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</si>
  <si>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</si>
  <si>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</si>
  <si>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</si>
  <si>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</si>
  <si>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</si>
  <si>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</si>
  <si>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</si>
  <si>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</si>
  <si>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</si>
  <si>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</si>
  <si>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</si>
  <si>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</si>
  <si>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</si>
  <si>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</si>
  <si>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</si>
  <si>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</si>
  <si>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</si>
  <si>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</si>
  <si>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</si>
  <si>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</si>
  <si>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</si>
  <si>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</si>
  <si>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</si>
  <si>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</si>
  <si>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</si>
  <si>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</si>
  <si>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</si>
  <si>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</si>
  <si>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</si>
  <si>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</si>
  <si>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</si>
  <si>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</si>
  <si>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</si>
  <si>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</si>
  <si>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</si>
  <si>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</si>
  <si>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</si>
  <si>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</si>
  <si>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</si>
  <si>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</si>
  <si>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</si>
  <si>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</si>
  <si>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</si>
  <si>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</si>
  <si>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</si>
  <si>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</si>
  <si>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</si>
  <si>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</si>
  <si>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</si>
  <si>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</si>
  <si>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</si>
  <si>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</si>
  <si>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</si>
  <si>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</si>
  <si>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</si>
  <si>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</si>
  <si>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</si>
  <si>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</si>
  <si>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</si>
  <si>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</si>
  <si>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</si>
  <si>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</si>
  <si>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</si>
  <si>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</si>
  <si>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</si>
  <si>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</si>
  <si>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</si>
  <si>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</si>
  <si>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</si>
  <si>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</si>
  <si>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</si>
  <si>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</si>
  <si>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</si>
  <si>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</si>
  <si>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</si>
  <si>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</si>
  <si>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</si>
  <si>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</si>
  <si>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</si>
  <si>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</si>
  <si>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</si>
  <si>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</si>
  <si>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</si>
  <si>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</si>
  <si>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</si>
  <si>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</si>
  <si>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</si>
  <si>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</si>
  <si>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</si>
  <si>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</si>
  <si>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</si>
  <si>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</si>
  <si>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</si>
  <si>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</si>
  <si>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</si>
  <si>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</si>
  <si>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</si>
  <si>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</si>
  <si>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</si>
  <si>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</si>
  <si>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</si>
  <si>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</si>
  <si>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</si>
  <si>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</si>
  <si>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</si>
  <si>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</si>
  <si>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</si>
  <si>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</si>
  <si>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</si>
  <si>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</si>
  <si>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</si>
  <si>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</si>
  <si>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</si>
  <si>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</si>
  <si>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</si>
  <si>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</si>
  <si>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</si>
  <si>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</si>
  <si>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</si>
  <si>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</si>
  <si>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</si>
  <si>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</si>
  <si>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</si>
  <si>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</si>
  <si>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</si>
  <si>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</si>
  <si>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</si>
  <si>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</si>
  <si>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</si>
  <si>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</si>
  <si>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</si>
  <si>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</si>
  <si>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</si>
  <si>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</si>
  <si>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</si>
  <si>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</si>
  <si>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</si>
  <si>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</si>
  <si>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</si>
  <si>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</si>
  <si>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</si>
  <si>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</si>
  <si>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</si>
  <si>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</si>
  <si>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</si>
  <si>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</si>
  <si>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</si>
  <si>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</si>
  <si>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</si>
  <si>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</si>
  <si>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</si>
  <si>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</si>
  <si>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</si>
  <si>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</si>
  <si>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</si>
  <si>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</si>
  <si>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</si>
  <si>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</si>
  <si>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</si>
  <si>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</si>
  <si>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</si>
  <si>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</si>
  <si>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</si>
  <si>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</si>
  <si>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</si>
  <si>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</si>
  <si>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</si>
  <si>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</si>
  <si>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</si>
  <si>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</si>
  <si>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</si>
  <si>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</si>
  <si>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</si>
  <si>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</si>
  <si>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</si>
  <si>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</si>
  <si>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</si>
  <si>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</si>
  <si>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</si>
  <si>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</si>
  <si>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</si>
  <si>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</si>
  <si>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</si>
  <si>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</si>
  <si>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</si>
  <si>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</si>
  <si>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</si>
  <si>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</si>
  <si>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</si>
  <si>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</si>
  <si>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</si>
  <si>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</si>
  <si>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</si>
  <si>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</si>
  <si>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</si>
  <si>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</si>
  <si>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</si>
  <si>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</si>
  <si>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</si>
  <si>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</si>
  <si>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</si>
  <si>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</si>
  <si>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</si>
  <si>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</si>
  <si>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</si>
  <si>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</si>
  <si>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</si>
  <si>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</si>
  <si>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</si>
  <si>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</si>
  <si>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</si>
  <si>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</si>
  <si>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</si>
  <si>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</si>
  <si>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</si>
  <si>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</si>
  <si>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</si>
  <si>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</si>
  <si>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</si>
  <si>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</si>
  <si>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</si>
  <si>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</si>
  <si>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</si>
  <si>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</si>
  <si>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</si>
  <si>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</si>
  <si>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</si>
  <si>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</si>
  <si>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</si>
  <si>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</si>
  <si>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</si>
  <si>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</si>
  <si>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</si>
  <si>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</si>
  <si>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</si>
  <si>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</si>
  <si>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</si>
  <si>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</si>
  <si>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</si>
  <si>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</si>
  <si>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</si>
  <si>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</si>
  <si>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</si>
  <si>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</si>
  <si>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</si>
  <si>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</si>
  <si>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</si>
  <si>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</si>
  <si>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</si>
  <si>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</si>
  <si>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</si>
  <si>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</si>
  <si>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</si>
  <si>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</si>
  <si>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</si>
  <si>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</si>
  <si>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</si>
  <si>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</si>
  <si>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</si>
  <si>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</si>
  <si>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</si>
  <si>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</si>
  <si>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</si>
  <si>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</si>
  <si>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</si>
  <si>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</si>
  <si>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</si>
  <si>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</si>
  <si>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</si>
  <si>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</si>
  <si>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</si>
  <si>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</si>
  <si>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</si>
  <si>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</si>
  <si>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</si>
  <si>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</si>
  <si>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</si>
  <si>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</si>
  <si>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</si>
  <si>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</si>
  <si>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</si>
  <si>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</si>
  <si>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</si>
  <si>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</si>
  <si>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</si>
  <si>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</si>
  <si>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</si>
  <si>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</si>
  <si>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</si>
  <si>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</si>
  <si>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</si>
  <si>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</si>
  <si>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</si>
  <si>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</si>
  <si>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</si>
  <si>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</si>
  <si>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</si>
  <si>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</si>
  <si>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</si>
  <si>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</si>
  <si>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</si>
  <si>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</si>
  <si>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</si>
  <si>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</si>
  <si>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</si>
  <si>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</si>
  <si>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</si>
  <si>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</si>
  <si>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</si>
  <si>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</si>
  <si>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</si>
  <si>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</si>
  <si>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</si>
  <si>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</si>
  <si>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</si>
  <si>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</si>
  <si>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</si>
  <si>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</si>
  <si>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</si>
  <si>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</si>
  <si>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</si>
  <si>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</si>
  <si>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</si>
  <si>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</si>
  <si>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</si>
  <si>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</si>
  <si>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</si>
  <si>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</si>
  <si>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</si>
  <si>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</si>
  <si>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</si>
  <si>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</si>
  <si>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</si>
  <si>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</si>
  <si>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</si>
  <si>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</si>
  <si>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</si>
  <si>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</si>
  <si>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</si>
  <si>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</si>
  <si>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</si>
  <si>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</si>
  <si>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</si>
  <si>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</si>
  <si>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</si>
  <si>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</si>
  <si>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</si>
  <si>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</si>
  <si>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</si>
  <si>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</si>
  <si>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</si>
  <si>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</si>
  <si>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</si>
  <si>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</si>
  <si>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</si>
  <si>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</si>
  <si>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</si>
  <si>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</si>
  <si>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</si>
  <si>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</si>
  <si>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</si>
  <si>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</si>
  <si>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</si>
  <si>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</si>
  <si>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</si>
  <si>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</si>
  <si>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</si>
  <si>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</si>
  <si>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</si>
  <si>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</si>
  <si>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</si>
  <si>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</si>
  <si>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</si>
  <si>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</si>
  <si>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</si>
  <si>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</si>
  <si>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</si>
  <si>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</si>
  <si>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</si>
  <si>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</si>
  <si>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</si>
  <si>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</si>
  <si>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</si>
  <si>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</si>
  <si>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</si>
  <si>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</si>
  <si>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</si>
  <si>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</si>
  <si>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</si>
  <si>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</si>
  <si>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</si>
  <si>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</si>
  <si>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</si>
  <si>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</si>
  <si>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</si>
  <si>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</si>
  <si>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</si>
  <si>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</si>
  <si>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</si>
  <si>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</si>
  <si>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</si>
  <si>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</si>
  <si>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</si>
  <si>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</si>
  <si>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</si>
  <si>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</si>
  <si>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</si>
  <si>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</si>
  <si>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</si>
  <si>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</si>
  <si>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</si>
  <si>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</si>
  <si>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</si>
  <si>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</si>
  <si>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</si>
  <si>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</si>
  <si>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</si>
  <si>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</si>
  <si>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</si>
  <si>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</si>
  <si>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</si>
  <si>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</si>
  <si>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</si>
  <si>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</si>
  <si>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</si>
  <si>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</si>
  <si>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</si>
  <si>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</si>
  <si>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</si>
  <si>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</si>
  <si>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</si>
  <si>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</si>
  <si>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</si>
  <si>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</si>
  <si>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</si>
  <si>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</si>
  <si>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</si>
  <si>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</si>
  <si>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</si>
  <si>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</si>
  <si>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</si>
  <si>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</si>
  <si>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</si>
  <si>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</si>
  <si>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</si>
  <si>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</si>
  <si>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</si>
  <si>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</si>
  <si>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</si>
  <si>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</si>
  <si>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</si>
  <si>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</si>
  <si>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</si>
  <si>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</si>
  <si>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</si>
  <si>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</si>
  <si>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</si>
  <si>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</si>
  <si>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</si>
  <si>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</si>
  <si>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</si>
  <si>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</si>
  <si>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</si>
  <si>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</si>
  <si>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</si>
  <si>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</si>
  <si>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</si>
  <si>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</si>
  <si>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</si>
  <si>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</si>
  <si>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</si>
  <si>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</si>
  <si>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</si>
  <si>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</si>
  <si>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</si>
  <si>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</si>
  <si>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</si>
  <si>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</si>
  <si>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</si>
  <si>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</si>
  <si>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</si>
  <si>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</si>
  <si>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</si>
  <si>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</si>
  <si>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</si>
  <si>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</si>
  <si>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</si>
  <si>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</si>
  <si>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</si>
  <si>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</si>
  <si>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</si>
  <si>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</si>
  <si>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</si>
  <si>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</si>
  <si>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</si>
  <si>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</si>
  <si>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</si>
  <si>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</si>
  <si>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</si>
  <si>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</si>
  <si>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</si>
  <si>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</si>
  <si>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</si>
  <si>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</si>
  <si>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</si>
  <si>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</si>
  <si>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</si>
  <si>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</si>
  <si>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</si>
  <si>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</si>
  <si>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</si>
  <si>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</si>
  <si>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</si>
  <si>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</si>
  <si>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</si>
  <si>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</si>
  <si>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</si>
  <si>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</si>
  <si>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</si>
  <si>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</si>
  <si>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</si>
  <si>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</si>
  <si>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</si>
  <si>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</si>
  <si>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</si>
  <si>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</si>
  <si>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</si>
  <si>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</si>
  <si>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</si>
  <si>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</si>
  <si>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</si>
  <si>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</si>
  <si>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</si>
  <si>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</si>
  <si>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</si>
  <si>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</si>
  <si>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</si>
  <si>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</si>
  <si>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</si>
  <si>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</si>
  <si>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</si>
  <si>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</si>
  <si>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</si>
  <si>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</si>
  <si>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</si>
  <si>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</si>
  <si>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</si>
  <si>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</si>
  <si>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</si>
  <si>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</si>
  <si>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</si>
  <si>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</si>
  <si>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</si>
  <si>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</si>
  <si>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</si>
  <si>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</si>
  <si>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</si>
  <si>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</si>
  <si>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</si>
  <si>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</si>
  <si>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</si>
  <si>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</si>
  <si>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</si>
  <si>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</si>
  <si>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</si>
  <si>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</si>
  <si>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</si>
  <si>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</si>
  <si>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</si>
  <si>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</si>
  <si>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</si>
  <si>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</si>
  <si>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</si>
  <si>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</si>
  <si>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</si>
  <si>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</si>
  <si>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</si>
  <si>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</si>
  <si>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</si>
  <si>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</si>
  <si>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</si>
  <si>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</si>
  <si>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</si>
  <si>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</si>
  <si>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</si>
  <si>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</si>
  <si>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</si>
  <si>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</si>
  <si>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</si>
  <si>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</si>
  <si>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</si>
  <si>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</si>
  <si>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</si>
  <si>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</si>
  <si>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</si>
  <si>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</si>
  <si>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</si>
  <si>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</si>
  <si>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</si>
  <si>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</si>
  <si>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</si>
  <si>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</si>
  <si>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</si>
  <si>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</si>
  <si>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</si>
  <si>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</si>
  <si>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</si>
  <si>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</si>
  <si>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</si>
  <si>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</si>
  <si>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</si>
  <si>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</si>
  <si>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</si>
  <si>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</si>
  <si>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</si>
  <si>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</si>
  <si>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</si>
  <si>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</si>
  <si>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</si>
  <si>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</si>
  <si>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</si>
  <si>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</si>
  <si>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</si>
  <si>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</si>
  <si>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</si>
  <si>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</si>
  <si>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</si>
  <si>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</si>
  <si>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</si>
  <si>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</si>
  <si>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</si>
  <si>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</si>
  <si>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</si>
  <si>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</si>
  <si>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</si>
  <si>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</si>
  <si>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</si>
  <si>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</si>
  <si>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</si>
  <si>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</si>
  <si>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</si>
  <si>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</si>
  <si>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</si>
  <si>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</si>
  <si>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</si>
  <si>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</si>
  <si>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</si>
  <si>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</si>
  <si>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</si>
  <si>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</si>
  <si>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</si>
  <si>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</si>
  <si>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</si>
  <si>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</si>
  <si>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</si>
  <si>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</si>
  <si>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</si>
  <si>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</si>
  <si>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</si>
  <si>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</si>
  <si>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</si>
  <si>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</si>
  <si>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</si>
  <si>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</si>
  <si>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</si>
  <si>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</si>
  <si>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</si>
  <si>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</si>
  <si>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</si>
  <si>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</si>
  <si>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</si>
  <si>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</si>
  <si>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</si>
  <si>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</si>
  <si>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</si>
  <si>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</si>
  <si>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</si>
  <si>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</si>
  <si>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</si>
  <si>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</si>
  <si>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</si>
  <si>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</si>
  <si>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</si>
  <si>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</si>
  <si>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</si>
  <si>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</si>
  <si>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</si>
  <si>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</si>
  <si>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</si>
  <si>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</si>
  <si>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</si>
  <si>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</si>
  <si>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</si>
  <si>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</si>
  <si>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</si>
  <si>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</si>
  <si>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</si>
  <si>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</si>
  <si>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</si>
  <si>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</si>
  <si>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</si>
  <si>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</si>
  <si>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</si>
  <si>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</si>
  <si>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</si>
  <si>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</si>
  <si>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</si>
  <si>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</si>
  <si>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</si>
  <si>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</si>
  <si>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</si>
  <si>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</si>
  <si>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</si>
  <si>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</si>
  <si>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</si>
  <si>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</si>
  <si>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</si>
  <si>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</si>
  <si>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</si>
  <si>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</si>
  <si>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</si>
  <si>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</si>
  <si>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</si>
  <si>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</si>
  <si>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</si>
  <si>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</si>
  <si>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</si>
  <si>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</si>
  <si>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</si>
  <si>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</si>
  <si>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</si>
  <si>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</si>
  <si>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</si>
  <si>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</si>
  <si>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</si>
  <si>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</si>
  <si>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</si>
  <si>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</si>
  <si>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</si>
  <si>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</si>
  <si>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</si>
  <si>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</si>
  <si>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</si>
  <si>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</si>
  <si>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</si>
  <si>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</si>
  <si>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</si>
  <si>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</si>
  <si>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</si>
  <si>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</si>
  <si>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</si>
  <si>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</si>
  <si>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</si>
  <si>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</si>
  <si>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</si>
  <si>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</si>
  <si>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</si>
  <si>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</si>
  <si>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</si>
  <si>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</si>
  <si>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</si>
  <si>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</si>
  <si>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</si>
  <si>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</si>
  <si>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</si>
  <si>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</si>
  <si>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</si>
  <si>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</si>
  <si>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</si>
  <si>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</si>
  <si>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</si>
  <si>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</si>
  <si>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</si>
  <si>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</si>
  <si>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</si>
  <si>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</si>
  <si>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</si>
  <si>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</si>
  <si>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</si>
  <si>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</si>
  <si>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</si>
  <si>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</si>
  <si>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</si>
  <si>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</si>
  <si>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</si>
  <si>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</si>
  <si>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</si>
  <si>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</si>
  <si>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</si>
  <si>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</si>
  <si>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</si>
  <si>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</si>
  <si>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</si>
  <si>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</si>
  <si>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</si>
  <si>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</si>
  <si>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</si>
  <si>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</si>
  <si>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</si>
  <si>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</si>
  <si>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</si>
  <si>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</si>
  <si>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</si>
  <si>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</si>
  <si>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</si>
  <si>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</si>
  <si>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</si>
  <si>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</si>
  <si>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</si>
  <si>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</si>
  <si>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</si>
  <si>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</si>
  <si>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</si>
  <si>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</si>
  <si>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</si>
  <si>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</si>
  <si>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</si>
  <si>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</si>
  <si>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</si>
  <si>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</si>
  <si>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</si>
  <si>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</si>
  <si>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</si>
  <si>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</si>
  <si>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</si>
  <si>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</si>
  <si>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</si>
  <si>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</si>
  <si>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</si>
  <si>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</si>
  <si>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</si>
  <si>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</si>
  <si>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</si>
  <si>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</si>
  <si>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</si>
  <si>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</si>
  <si>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</si>
  <si>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</si>
  <si>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</si>
  <si>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</si>
  <si>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</si>
  <si>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</si>
  <si>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</si>
  <si>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</si>
  <si>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</si>
  <si>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</si>
  <si>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</si>
  <si>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</si>
  <si>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</si>
  <si>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</si>
  <si>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</si>
  <si>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</si>
  <si>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</si>
  <si>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</si>
  <si>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</si>
  <si>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</si>
  <si>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</si>
  <si>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</si>
  <si>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</si>
  <si>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</si>
  <si>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</si>
  <si>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</si>
  <si>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</si>
  <si>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</si>
  <si>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</si>
  <si>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</si>
  <si>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</si>
  <si>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</si>
  <si>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</si>
  <si>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</si>
  <si>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</si>
  <si>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</si>
  <si>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</si>
  <si>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</si>
  <si>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</si>
  <si>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</si>
  <si>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</si>
  <si>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</si>
  <si>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</si>
  <si>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</si>
  <si>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</si>
  <si>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</si>
  <si>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</si>
  <si>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</si>
  <si>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</si>
  <si>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</si>
  <si>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</si>
  <si>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</si>
  <si>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</si>
  <si>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</si>
  <si>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</si>
  <si>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</si>
  <si>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</si>
  <si>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</si>
  <si>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</si>
  <si>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</si>
  <si>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</si>
  <si>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</si>
  <si>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</si>
  <si>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</si>
  <si>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</si>
  <si>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</si>
  <si>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</si>
  <si>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</si>
  <si>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</si>
  <si>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</si>
  <si>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</si>
  <si>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</si>
  <si>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</si>
  <si>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</si>
  <si>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</si>
  <si>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</si>
  <si>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</si>
  <si>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</si>
  <si>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</si>
  <si>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</si>
  <si>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</si>
  <si>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</si>
  <si>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</si>
  <si>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</si>
  <si>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</si>
  <si>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</si>
  <si>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</si>
  <si>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</si>
  <si>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</si>
  <si>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</si>
  <si>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</si>
  <si>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</si>
  <si>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</si>
  <si>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</si>
  <si>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</si>
  <si>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</si>
  <si>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</si>
  <si>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Team at site TS</t>
  </si>
  <si>
    <t>PCM-20251008-00002277</t>
  </si>
  <si>
    <t>3G Down  // site down due to faulty Huawei module requested under SR no 4399184 and team in way to get from Huawei</t>
  </si>
  <si>
    <t>PCM-20251008-00002401</t>
  </si>
  <si>
    <t>Site located inside USF area and team will move after fajr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</si>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</sst>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275.86679131944402</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0.11443020833394257</v>
      </c>
      <c r="H3" s="145">
        <v>45938.693842592591</v>
      </c>
      <c r="I3" s="143" t="str">
        <f>IFERROR(VLOOKUP(D3,DB!A:F,6,0),"")</f>
        <v>SCECO</v>
      </c>
      <c r="J3" s="65" t="str">
        <f>IFERROR(VLOOKUP(D3,DB!A:G,7,0),"")</f>
        <v>Vandalized+No BB Design</v>
      </c>
      <c r="K3" s="147" t="s">
        <v>38968</v>
      </c>
      <c r="L3" s="148" t="str">
        <f>IFERROR(VLOOKUP(D3,DB!A:I,9,0),"")</f>
        <v>Latis</v>
      </c>
    </row>
    <row r="4" spans="1:12" ht="33" customHeight="1">
      <c r="A4" s="142" t="s">
        <v>38969</v>
      </c>
      <c r="B4" s="143" t="str">
        <f>IFERROR(VLOOKUP(D4,DB!A:K,11,0),"")</f>
        <v>R1</v>
      </c>
      <c r="C4" s="143">
        <v>1</v>
      </c>
      <c r="D4" s="143" t="s">
        <v>10038</v>
      </c>
      <c r="E4" s="144" t="s">
        <v>38964</v>
      </c>
      <c r="F4" s="145">
        <v>45938.708032407405</v>
      </c>
      <c r="G4" s="146">
        <f ca="1">IFERROR(NOW()-F4,"")</f>
        <v>0.1071848379651783</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6.3608449076127727E-2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45938.81521724537</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45938.81521724537</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45938.81521724537</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45938.81521724537</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45938.81521724537</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45938.81521724537</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45938.81521724537</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45938.81521724537</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45938.81521724537</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45938.81521724537</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45938.81521724537</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45938.81521724537</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45938.81521724537</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45938.81521724537</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45938.81521724537</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45938.81521724537</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45938.81521724537</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45938.81521724537</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45938.81521724537</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45938.81521724537</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45938.81521724537</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45938.81521724537</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45938.81521724537</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45938.81521724537</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45938.81521724537</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45938.81521724537</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45938.81521724537</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45938.81521724537</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45938.81521724537</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45938.81521724537</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45938.81521724537</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45938.81521724537</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45938.81521724537</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45938.81521724537</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45938.81521724537</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45938.81521724537</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45938.81521724537</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45938.81521724537</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45938.81521724537</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45938.81521724537</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45938.81521724537</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45938.81521724537</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45938.81521724537</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45938.81521724537</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45938.81521724537</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45938.81521724537</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45938.81521724537</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45938.81521724537</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45938.81521724537</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45938.81521724537</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45938.81521724537</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45938.81521724537</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45938.81521724537</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45938.81521724537</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45938.81521724537</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45938.81521724537</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45938.81521724537</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45938.81521724537</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45938.81521724537</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45938.81521724537</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45938.81521724537</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45938.81521724537</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45938.81521724537</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45938.81521724537</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45938.81521724537</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45938.81521724537</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45938.81521724537</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45938.81521724537</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45938.81521724537</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45938.81521724537</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45938.81521724537</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45938.81521724537</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45938.81521724537</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45938.81521724537</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0BAB7139-7FB9-4626-B92C-A369CEBA78CF}"/>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132.08813391203876</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113.81537928240868</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45938.81521724537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45938.81521724537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45938.81521724537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45938.81521724537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45938.81521724537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45938.81521724537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45938.81521724537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45938.81521724537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45938.81521724537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45938.81521724537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45938.81521724537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45938.81521724537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45938.81521724537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45938.81521724537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45938.81521724537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45938.81521724537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45938.81521724537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45938.81521724537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45938.81521724537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45938.81521724537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45938.81521724537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45938.81521724537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45938.81521724537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45938.81521724537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45938.81521724537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45938.81521724537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45938.81521724537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45938.81521724537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45938.81521724537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45938.81521724537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45938.81521724537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45938.81521724537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45938.81521724537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45938.81521724537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45938.81521724537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45938.81521724537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45938.81521724537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45938.81521724537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45938.81521724537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45938.81521724537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45938.81521724537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45938.81521724537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45938.81521724537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45938.81521724537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45938.81521724537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45938.81521724537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45938.81521724537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45938.81521724537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45938.81521724537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45938.81521724537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45938.81521724537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45938.81521724537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45938.81521724537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45938.81521724537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45938.81521724537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45938.81521724537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45938.81521724537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45938.81521724537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45938.81521724537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45938.81521724537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45938.81521724537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45938.81521724537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45938.81521724537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45938.81521724537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45938.81521724537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45938.81521724537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45938.81521724537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45938.81521724537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45938.81521724537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45938.81521724537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45938.81521724537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45938.81521724537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45938.81521724537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45938.81521724537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45938.81521724537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45938.81521724537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45938.81521724537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45938.81521724537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45938.81521724537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45938.81521724537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45938.81521724537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45938.81521724537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45938.81521724537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45938.81521724537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45938.81521724537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45938.81521724537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45938.81521724537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45938.81521724537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45938.81521724537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45938.81521724537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45938.81521724537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45938.81521724537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45938.81521724537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45938.81521724537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45938.81521724537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45938.81521724537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45938.81521724537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45938.81521724537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45938.81521724537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45938.81521724537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45938.81521724537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45938.81521724537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45938.81521724537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45938.81521724537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45938.81521724537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45938.81521724537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45938.81521724537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45938.81521724537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45938.81521724537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45938.81521724537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45938.81521724537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45938.81521724537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45938.81521724537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45938.81521724537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45938.81521724537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45938.81521724537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45938.81521724537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45938.81521724537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45938.81521724537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45938.81521724537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45938.81521724537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45938.81521724537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45938.81521724537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45938.81521724537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45938.81521724537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45938.81521724537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45938.81521724537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45938.81521724537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45938.81521724537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45938.81521724537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45938.81521724537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45938.81521724537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45938.81521724537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45938.81521724537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45938.81521724537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45938.81521724537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45938.81521724537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45938.81521724537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45938.81521724537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45938.81521724537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45938.81521724537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45938.81521724537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45938.81521724537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45938.81521724537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45938.81521724537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45938.81521724537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45938.81521724537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45938.81521724537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45938.81521724537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45938.81521724537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45938.81521724537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45938.81521724537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45938.81521724537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45938.81521724537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45938.81521724537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45938.81521724537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45938.81521724537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45938.81521724537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45938.81521724537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45938.81521724537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45938.81521724537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45938.81521724537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45938.81521724537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45938.81521724537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45938.81521724537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45938.81521724537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45938.81521724537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45938.81521724537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45938.81521724537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45938.81521724537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45938.81521724537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45938.81521724537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45938.81521724537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45938.81521724537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45938.81521724537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45938.81521724537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45938.81521724537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45938.81521724537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45938.81521724537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45938.81521724537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45938.81521724537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45938.81521724537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45938.81521724537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45938.81521724537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45938.81521724537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45938.81521724537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45938.81521724537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45938.81521724537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45938.81521724537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45938.81521724537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45938.81521724537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45938.81521724537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45938.81521724537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45938.81521724537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45938.81521724537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45938.81521724537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45938.81521724537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45938.81521724537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45938.81521724537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45938.81521724537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45938.81521724537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45938.81521724537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45938.81521724537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45938.81521724537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45938.81521724537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45938.81521724537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45938.81521724537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45938.81521724537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45938.81521724537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45938.81521724537</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45938.81521724537</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45938.81521724537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45938.81521724537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45938.81521724537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45938.81521724537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45938.81521724537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45938.81521724537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45938.81521724537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45938.81521724537</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45938.81521724537</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45938.81521724537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45938.81521724537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45938.81521724537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45938.81521724537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45938.81521724537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45938.81521724537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45938.81521724537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45938.81521724537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45938.81521724537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45938.81521724537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45938.81521724537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45938.81521724537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45938.81521724537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45938.81521724537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45938.81521724537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45938.81521724537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45938.81521724537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45938.81521724537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45938.81521724537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45938.81521724537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45938.81521724537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45938.81521724537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45938.81521724537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45938.81521724537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45938.81521724537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45938.81521724537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45938.81521724537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45938.81521724537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45938.81521724537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45938.81521724537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45938.81521724537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45938.81521724537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45938.81521724537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45938.81521724537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45938.81521724537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45938.81521724537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45938.81521724537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45938.81521724537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45938.81521724537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45938.81521724537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45938.81521724537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45938.81521724537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45938.81521724537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45938.81521724537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45938.81521724537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45938.81521724537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45938.81521724537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45938.81521724537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45938.81521724537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45938.81521724537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45938.81521724537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45938.81521724537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45938.81521724537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45938.81521724537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45938.81521724537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45938.81521724537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45938.81521724537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45938.81521724537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45938.81521724537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45938.81521724537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45938.81521724537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45938.81521724537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45938.81521724537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45938.81521724537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45938.81521724537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45938.81521724537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45938.81521724537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45938.81521724537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45938.81521724537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45938.81521724537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45938.81521724537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45938.81521724537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45938.81521724537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45938.81521724537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45938.81521724537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45938.81521724537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45938.81521724537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45938.81521724537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45938.81521724537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45938.81521724537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45938.81521724537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45938.81521724537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45938.81521724537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45938.81521724537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45938.81521724537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45938.81521724537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45938.81521724537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45938.81521724537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45938.81521724537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45938.81521724537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45938.81521724537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45938.81521724537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45938.81521724537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45938.81521724537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45938.81521724537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45938.81521724537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45938.81521724537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45938.81521724537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45938.81521724537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45938.81521724537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45938.81521724537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45938.81521724537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45938.81521724537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45938.81521724537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45938.81521724537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45938.81521724537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45938.81521724537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45938.81521724537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45938.81521724537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45938.81521724537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45938.81521724537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45938.81521724537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45938.81521724537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45938.81521724537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45938.81521724537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45938.81521724537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45938.81521724537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45938.81521724537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45938.81521724537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45938.81521724537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45938.81521724537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45938.81521724537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45938.81521724537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45938.81521724537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45938.81521724537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45938.81521724537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45938.81521724537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45938.81521724537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45938.81521724537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45938.81521724537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45938.81521724537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45938.81521724537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45938.81521724537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45938.81521724537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45938.81521724537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45938.81521724537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45938.81521724537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45938.81521724537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45938.81521724537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45938.81521724537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45938.81521724537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45938.81521724537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45938.81521724537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45938.81521724537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45938.81521724537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45938.81521724537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45938.81521724537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45938.81521724537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45938.81521724537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45938.81521724537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45938.81521724537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45938.81521724537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45938.81521724537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45938.81521724537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45938.81521724537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45938.81521724537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45938.81521724537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45938.81521724537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45938.81521724537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45938.81521724537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45938.81521724537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45938.81521724537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45938.81521724537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45938.81521724537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45938.81521724537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45938.81521724537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45938.81521724537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45938.81521724537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45938.81521724537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45938.81521724537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45938.81521724537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45938.81521724537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45938.81521724537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45938.81521724537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45938.81521724537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45938.81521724537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45938.81521724537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45938.81521724537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45938.81521724537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45938.81521724537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45938.81521724537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45938.81521724537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45938.81521724537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45938.81521724537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45938.81521724537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45938.81521724537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45938.81521724537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45938.81521724537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45938.81521724537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45938.81521724537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45938.81521724537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45938.81521724537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45938.81521724537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45938.81521724537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45938.81521724537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45938.81521724537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45938.81521724537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45938.81521724537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45938.81521724537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45938.81521724537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45938.81521724537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45938.81521724537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45938.81521724537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45938.81521724537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45938.81521724537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45938.81521724537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45938.81521724537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45938.81521724537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45938.81521724537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45938.81521724537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45938.81521724537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45938.81521724537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45938.81521724537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45938.81521724537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45938.81521724537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45938.81521724537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45938.81521724537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45938.81521724537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45938.81521724537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45938.81521724537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45938.81521724537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45938.81521724537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45938.81521724537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45938.81521724537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45938.81521724537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45938.81521724537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45938.81521724537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45938.81521724537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45938.81521724537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45938.81521724537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45938.81521724537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45938.81521724537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45938.81521724537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45938.81521724537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45938.81521724537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45938.81521724537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45938.81521724537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45938.81521724537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45938.81521724537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45938.81521724537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45938.81521724537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45938.81521724537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45938.81521724537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45938.81521724537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45938.81521724537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45938.81521724537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45938.81521724537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45938.81521724537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45938.81521724537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45938.81521724537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45938.81521724537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45938.81521724537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45938.81521724537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45938.81521724537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45938.81521724537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45938.81521724537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45938.81521724537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45938.81521724537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45938.81521724537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45938.81521724537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45938.81521724537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45938.81521724537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45938.81521724537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45938.81521724537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45938.81521724537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45938.81521724537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45938.81521724537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45938.81521724537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45938.81521724537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45938.81521724537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45938.81521724537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45938.81521724537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45938.81521724537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45938.81521724537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45938.81521724537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45938.81521724537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45938.81521724537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45938.81521724537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45938.81521724537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45938.81521724537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45938.81521724537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45938.81521724537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45938.81521724537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45938.81521724537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45938.81521724537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45938.81521724537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45938.81521724537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45938.81521724537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45938.81521724537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45938.81521724537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45938.81521724537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45938.81521724537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45938.81521724537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45938.81521724537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45938.81521724537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45938.81521724537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45938.81521724537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45938.81521724537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45938.81521724537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45938.81521724537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45938.81521724537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45938.81521724537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45938.81521724537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45938.81521724537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45938.81521724537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45938.81521724537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45938.81521724537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45938.81521724537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45938.81521724537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45938.81521724537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45938.81521724537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45938.81521724537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45938.81521724537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45938.81521724537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45938.81521724537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45938.81521724537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45938.81521724537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45938.81521724537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45938.81521724537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45938.81521724537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45938.81521724537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45938.81521724537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45938.81521724537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45938.81521724537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45938.81521724537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45938.81521724537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45938.81521724537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45938.81521724537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45938.81521724537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45938.81521724537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45938.81521724537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45938.81521724537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45938.81521724537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45938.81521724537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45938.81521724537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45938.81521724537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45938.81521724537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45938.81521724537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45938.81521724537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45938.81521724537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45938.81521724537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45938.81521724537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45938.81521724537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45938.81521724537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45938.81521724537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45938.81521724537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45938.81521724537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45938.81521724537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45938.81521724537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45938.81521724537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45938.81521724537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45938.81521724537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45938.81521724537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45938.81521724537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45938.81521724537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45938.81521724537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45938.81521724537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45938.81521724537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45938.81521724537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45938.81521724537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45938.81521724537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45938.81521724537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45938.81521724537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45938.81521724537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45938.81521724537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45938.81521724537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45938.81521724537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45938.81521724537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45938.81521724537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45938.81521724537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45938.81521724537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45938.81521724537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45938.81521724537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45938.81521724537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45938.81521724537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45938.81521724537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45938.81521724537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45938.81521724537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45938.81521724537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45938.81521724537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45938.81521724537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45938.81521724537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45938.81521724537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45938.81521724537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45938.81521724537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45938.81521724537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45938.81521724537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45938.81521724537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45938.81521724537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45938.81521724537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45938.81521724537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45938.81521724537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45938.81521724537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45938.81521724537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45938.81521724537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45938.81521724537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45938.81521724537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45938.81521724537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45938.81521724537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45938.81521724537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45938.81521724537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45938.81521724537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45938.81521724537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45938.81521724537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45938.81521724537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45938.81521724537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45938.81521724537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45938.81521724537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45938.81521724537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45938.81521724537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45938.81521724537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45938.81521724537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45938.81521724537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45938.81521724537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45938.81521724537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45938.81521724537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45938.81521724537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45938.81521724537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45938.81521724537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45938.81521724537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45938.81521724537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45938.81521724537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45938.81521724537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45938.81521724537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45938.81521724537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45938.81521724537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45938.81521724537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45938.81521724537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45938.81521724537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45938.81521724537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45938.81521724537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45938.81521724537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45938.81521724537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45938.81521724537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45938.81521724537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45938.81521724537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45938.81521724537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45938.81521724537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45938.81521724537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45938.81521724537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45938.81521724537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45938.81521724537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45938.81521724537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45938.81521724537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45938.81521724537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45938.81521724537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45938.81521724537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45938.81521724537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45938.81521724537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45938.81521724537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45938.81521724537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45938.81521724537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45938.81521724537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45938.81521724537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45938.81521724537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45938.81521724537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45938.81521724537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45938.81521724537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45938.81521724537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45938.81521724537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45938.81521724537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45938.81521724537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45938.81521724537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45938.81521724537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45938.81521724537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45938.81521724537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45938.81521724537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45938.81521724537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45938.81521724537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45938.81521724537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45938.81521724537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45938.81521724537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45938.81521724537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45938.81521724537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45938.81521724537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45938.81521724537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45938.81521724537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45938.81521724537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45938.81521724537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45938.81521724537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45938.81521724537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45938.81521724537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45938.81521724537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45938.81521724537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45938.81521724537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45938.81521724537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45938.81521724537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45938.81521724537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45938.81521724537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45938.81521724537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45938.81521724537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45938.81521724537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45938.81521724537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45938.81521724537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45938.81521724537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45938.81521724537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45938.81521724537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45938.81521724537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45938.81521724537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45938.81521724537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45938.81521724537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45938.81521724537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45938.81521724537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45938.81521724537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45938.81521724537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45938.81521724537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45938.81521724537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45938.81521724537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45938.81521724537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45938.81521724537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45938.81521724537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45938.81521724537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45938.81521724537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45938.81521724537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45938.81521724537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45938.81521724537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45938.81521724537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45938.81521724537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45938.81521724537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45938.81521724537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45938.81521724537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45938.81521724537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45938.81521724537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45938.81521724537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45938.81521724537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45938.81521724537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45938.81521724537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45938.81521724537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45938.81521724537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45938.81521724537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45938.81521724537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45938.81521724537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45938.81521724537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45938.81521724537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45938.81521724537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45938.81521724537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45938.81521724537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45938.81521724537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45938.81521724537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45938.81521724537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45938.81521724537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45938.81521724537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45938.81521724537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45938.81521724537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45938.81521724537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45938.81521724537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45938.81521724537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45938.81521724537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45938.81521724537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45938.81521724537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45938.81521724537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45938.81521724537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45938.81521724537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45938.81521724537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45938.81521724537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45938.81521724537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45938.81521724537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45938.81521724537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45938.81521724537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45938.81521724537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45938.81521724537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45938.81521724537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45938.81521724537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45938.81521724537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45938.81521724537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45938.81521724537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45938.81521724537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45938.81521724537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45938.81521724537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45938.81521724537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45938.81521724537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45938.81521724537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45938.81521724537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45938.81521724537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45938.81521724537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45938.81521724537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45938.81521724537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45938.81521724537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45938.81521724537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45938.81521724537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45938.81521724537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45938.81521724537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45938.81521724537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45938.81521724537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45938.81521724537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45938.81521724537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45938.81521724537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45938.81521724537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45938.81521724537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45938.81521724537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45938.81521724537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45938.81521724537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45938.81521724537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45938.81521724537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45938.81521724537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45938.81521724537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45938.81521724537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45938.81521724537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45938.81521724537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45938.81521724537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45938.81521724537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45938.81521724537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45938.81521724537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45938.81521724537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45938.81521724537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45938.81521724537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45938.81521724537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45938.81521724537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45938.81521724537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45938.81521724537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45938.81521724537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45938.81521724537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45938.81521724537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45938.81521724537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45938.81521724537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45938.81521724537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45938.81521724537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45938.81521724537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45938.81521724537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45938.81521724537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45938.81521724537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45938.81521724537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45938.81521724537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45938.81521724537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45938.81521724537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45938.81521724537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45938.81521724537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45938.81521724537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45938.81521724537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45938.81521724537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45938.81521724537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45938.81521724537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45938.81521724537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45938.81521724537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45938.81521724537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45938.81521724537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45938.81521724537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45938.81521724537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45938.81521724537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45938.81521724537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45938.81521724537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45938.81521724537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45938.81521724537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45938.81521724537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45938.81521724537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45938.81521724537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45938.81521724537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45938.81521724537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45938.81521724537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45938.81521724537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45938.81521724537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45938.81521724537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45938.81521724537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45938.81521724537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45938.81521724537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45938.81521724537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45938.81521724537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45938.81521724537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45938.81521724537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45938.81521724537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45938.81521724537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45938.81521724537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45938.81521724537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45938.81521724537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45938.81521724537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45938.81521724537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45938.81521724537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45938.81521724537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45938.81521724537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45938.81521724537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45938.81521724537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45938.81521724537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45938.81521724537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45938.81521724537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45938.81521724537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45938.81521724537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45938.81521724537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45938.81521724537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45938.81521724537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45938.81521724537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45938.81521724537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45938.81521724537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45938.81521724537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45938.81521724537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45938.81521724537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45938.81521724537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45938.81521724537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45938.81521724537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45938.81521724537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45938.81521724537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45938.81521724537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45938.81521724537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45938.81521724537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45938.81521724537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45938.81521724537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45938.81521724537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45938.81521724537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45938.81521724537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45938.81521724537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45938.81521724537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45938.81521724537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45938.81521724537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45938.81521724537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45938.81521724537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45938.81521724537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45938.81521724537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45938.81521724537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45938.81521724537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45938.81521724537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45938.81521724537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45938.81521724537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45938.81521724537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45938.81521724537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45938.81521724537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45938.81521724537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45938.81521724537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45938.81521724537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45938.81521724537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45938.81521724537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45938.81521724537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45938.81521724537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45938.81521724537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45938.81521724537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45938.81521724537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45938.81521724537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45938.81521724537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45938.81521724537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45938.81521724537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45938.81521724537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45938.81521724537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45938.81521724537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45938.81521724537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45938.81521724537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45938.81521724537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45938.81521724537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45938.81521724537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45938.81521724537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45938.81521724537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45938.81521724537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45938.81521724537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45938.81521724537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45938.81521724537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45938.81521724537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45938.81521724537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45938.81521724537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45938.81521724537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45938.81521724537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45938.81521724537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45938.81521724537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45938.81521724537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45938.81521724537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45938.81521724537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45938.81521724537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45938.81521724537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45938.81521724537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45938.81521724537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45938.81521724537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45938.81521724537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45938.81521724537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45938.81521724537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45938.81521724537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45938.81521724537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45938.81521724537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45938.81521724537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45938.81521724537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45938.81521724537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45938.81521724537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45938.81521724537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45938.81521724537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45938.81521724537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45938.81521724537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45938.81521724537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45938.81521724537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45938.81521724537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45938.81521724537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45938.81521724537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45938.81521724537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45938.81521724537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45938.81521724537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45938.81521724537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45938.81521724537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45938.81521724537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45938.81521724537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45938.81521724537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45938.81521724537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45938.81521724537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45938.81521724537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45938.81521724537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45938.81521724537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45938.81521724537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45938.81521724537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45938.81521724537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45938.81521724537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45938.81521724537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45938.81521724537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45938.81521724537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45938.81521724537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45938.81521724537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45938.81521724537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45938.81521724537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45938.81521724537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45938.81521724537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45938.81521724537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45938.81521724537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45938.81521724537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45938.81521724537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45938.81521724537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45938.81521724537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45938.81521724537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45938.81521724537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45938.81521724537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45938.81521724537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45938.81521724537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45938.81521724537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45938.81521724537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45938.81521724537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45938.81521724537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45938.81521724537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45938.81521724537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45938.81521724537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45938.81521724537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45938.81521724537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45938.81521724537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45938.81521724537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45938.81521724537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45938.81521724537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45938.81521724537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45938.81521724537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45938.81521724537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45938.81521724537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45938.81521724537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45938.81521724537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45938.81521724537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45938.81521724537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45938.81521724537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45938.81521724537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45938.81521724537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45938.81521724537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45938.81521724537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45938.81521724537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45938.81521724537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45938.81521724537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45938.81521724537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45938.81521724537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45938.81521724537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45938.81521724537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45938.81521724537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45938.81521724537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45938.81521724537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45938.81521724537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45938.81521724537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45938.81521724537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45938.81521724537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45938.81521724537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45938.81521724537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45938.81521724537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45938.81521724537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45938.81521724537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45938.81521724537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45938.81521724537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45938.81521724537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45938.81521724537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45938.81521724537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45938.81521724537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45938.81521724537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45938.81521724537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45938.81521724537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45938.81521724537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45938.81521724537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45938.81521724537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45938.81521724537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45938.81521724537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45938.81521724537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45938.81521724537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45938.81521724537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45938.81521724537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45938.81521724537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45938.81521724537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45938.81521724537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45938.81521724537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45938.81521724537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45938.81521724537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45938.81521724537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45938.81521724537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45938.81521724537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45938.81521724537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45938.81521724537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45938.81521724537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45938.81521724537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45938.81521724537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45938.81521724537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45938.81521724537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45938.81521724537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45938.81521724537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45938.81521724537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45938.81521724537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45938.81521724537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45938.81521724537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45938.81521724537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45938.81521724537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45938.81521724537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45938.81521724537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45938.81521724537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45938.81521724537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45938.81521724537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45938.81521724537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45938.81521724537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45938.81521724537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45938.81521724537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45938.81521724537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45938.81521724537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45938.81521724537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45938.81521724537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45938.81521724537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45938.81521724537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45938.81521724537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45938.81521724537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45938.81521724537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45938.81521724537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45938.81521724537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45938.81521724537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45938.81521724537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45938.81521724537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45938.81521724537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45938.81521724537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45938.81521724537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45938.81521724537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45938.81521724537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45938.81521724537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45938.81521724537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45938.81521724537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45938.81521724537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45938.81521724537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45938.81521724537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45938.81521724537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45938.81521724537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45938.81521724537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45938.81521724537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45938.81521724537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45938.81521724537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45938.81521724537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45938.81521724537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45938.81521724537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45938.81521724537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45938.81521724537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45938.81521724537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45938.81521724537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45938.81521724537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45938.81521724537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45938.81521724537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45938.81521724537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45938.81521724537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45938.81521724537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45938.81521724537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45938.81521724537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45938.81521724537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45938.81521724537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45938.81521724537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45938.81521724537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45938.81521724537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45938.81521724537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45938.81521724537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45938.81521724537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45938.81521724537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45938.81521724537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45938.81521724537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45938.81521724537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45938.81521724537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45938.81521724537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45938.81521724537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45938.81521724537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45938.81521724537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45938.81521724537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45938.81521724537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45938.81521724537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45938.81521724537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45938.81521724537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45938.81521724537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45938.81521724537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45938.81521724537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45938.81521724537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45938.81521724537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45938.81521724537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45938.81521724537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45938.81521724537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45938.81521724537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45938.81521724537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45938.81521724537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45938.81521724537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45938.81521724537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45938.81521724537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45938.81521724537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45938.81521724537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45938.81521724537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45938.81521724537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45938.81521724537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45938.81521724537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45938.81521724537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45938.81521724537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45938.81521724537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45938.81521724537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45938.81521724537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45938.81521724537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45938.81521724537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45938.81521724537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45938.81521724537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45938.81521724537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45938.81521724537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45938.81521724537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45938.81521724537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45938.81521724537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45938.81521724537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45938.81521724537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45938.81521724537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45938.81521724537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45938.81521724537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45938.81521724537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45938.81521724537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45938.81521724537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45938.81521724537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45938.81521724537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45938.81521724537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45938.81521724537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45938.81521724537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45938.81521724537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45938.81521724537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45938.81521724537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45938.81521724537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45938.81521724537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45938.81521724537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45938.81521724537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45938.81521724537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45938.81521724537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45938.81521724537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45938.81521724537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45938.81521724537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45938.81521724537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45938.81521724537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45938.81521724537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45938.81521724537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45938.81521724537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45938.81521724537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45938.81521724537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45938.81521724537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45938.81521724537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45938.81521724537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45938.81521724537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45938.81521724537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45938.81521724537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45938.81521724537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45938.81521724537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45938.81521724537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45938.81521724537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45938.81521724537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45938.81521724537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45938.81521724537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45938.81521724537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45938.81521724537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45938.81521724537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45938.81521724537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45938.81521724537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45938.81521724537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45938.81521724537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45938.81521724537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45938.81521724537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45938.81521724537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45938.81521724537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45938.81521724537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45938.81521724537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45938.81521724537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45938.81521724537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45938.81521724537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45938.81521724537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45938.81521724537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45938.81521724537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45938.81521724537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45938.81521724537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45938.81521724537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45938.81521724537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45938.81521724537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45938.81521724537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45938.81521724537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45938.81521724537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45938.81521724537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45938.81521724537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45938.81521724537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45938.81521724537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45938.81521724537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45938.81521724537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45938.81521724537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45938.81521724537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45938.81521724537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45938.81521724537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45938.81521724537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45938.81521724537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45938.81521724537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45938.81521724537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45938.81521724537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45938.81521724537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45938.81521724537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45938.81521724537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45938.81521724537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45938.81521724537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45938.81521724537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45938.81521724537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45938.81521724537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45938.81521724537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45938.81521724537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45938.81521724537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45938.81521724537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45938.81521724537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45938.81521724537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45938.81521724537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45938.81521724537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45938.81521724537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45938.81521724537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45938.81521724537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45938.81521724537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45938.81521724537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45938.81521724537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45938.81521724537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45938.81521724537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45938.81521724537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45938.81521724537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45938.81521724537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45938.81521724537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45938.81521724537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45938.81521724537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45938.81521724537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45938.81521724537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45938.81521724537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45938.81521724537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45938.81521724537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45938.81521724537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45938.81521724537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45938.81521724537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45938.81521724537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45938.81521724537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45938.81521724537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45938.81521724537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45938.81521724537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45938.81521724537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45938.81521724537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45938.81521724537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45938.81521724537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45938.81521724537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45938.81521724537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45938.81521724537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45938.81521724537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45938.81521724537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45938.81521724537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45938.81521724537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45938.81521724537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45938.81521724537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45938.81521724537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45938.81521724537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45938.81521724537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45938.81521724537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45938.81521724537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45938.81521724537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45938.81521724537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45938.81521724537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45938.81521724537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45938.81521724537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45938.81521724537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45938.81521724537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45938.81521724537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45938.81521724537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45938.81521724537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45938.81521724537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45938.81521724537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45938.81521724537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45938.81521724537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45938.81521724537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45938.81521724537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45938.81521724537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45938.81521724537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45938.81521724537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45938.81521724537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45938.81521724537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45938.81521724537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45938.81521724537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45938.81521724537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45938.81521724537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45938.81521724537</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235.33449965277396</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45938.81521724537</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45938.81521724537</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45938.81521724537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45938.81521724537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45938.81521724537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45938.81521724537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45938.81521724537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45938.81521724537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45938.81521724537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45938.81521724537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45938.81521724537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45938.81521724537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45938.81521724537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45938.81521724537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45938.81521724537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45938.81521724537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45938.81521724537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45938.81521724537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45938.81521724537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45938.81521724537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45938.81521724537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45938.81521724537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45938.81521724537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45938.81521724537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45938.81521724537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45938.81521724537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45938.81521724537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45938.81521724537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45938.81521724537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45938.81521724537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45938.81521724537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45938.81521724537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45938.81521724537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45938.81521724537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45938.81521724537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45938.81521724537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45938.81521724537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45938.81521724537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45938.81521724537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45938.81521724537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45938.81521724537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45938.81521724537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45938.81521724537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45938.81521724537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45938.81521724537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45938.81521724537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45938.81521724537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45938.81521724537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45938.81521724537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45938.81521724537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45938.81521724537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45938.81521724537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45938.81521724537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45938.81521724537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45938.81521724537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45938.81521724537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45938.81521724537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45938.81521724537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45938.81521724537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45938.81521724537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45938.81521724537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45938.81521724537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45938.81521724537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45938.81521724537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45938.81521724537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45938.81521724537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45938.81521724537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45938.81521724537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45938.81521724537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45938.81521724537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45938.81521724537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45938.81521724537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45938.81521724537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45938.81521724537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45938.81521724537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45938.81521724537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45938.81521724537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45938.81521724537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45938.81521724537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45938.81521724537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45938.81521724537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45938.81521724537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45938.81521724537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45938.81521724537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45938.81521724537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45938.81521724537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45938.81521724537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45938.81521724537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45938.81521724537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45938.81521724537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45938.81521724537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45938.81521724537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45938.81521724537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45938.81521724537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45938.81521724537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45938.81521724537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45938.81521724537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45938.81521724537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45938.81521724537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45938.81521724537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45938.81521724537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45938.81521724537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45938.81521724537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45938.81521724537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45938.81521724537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45938.81521724537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45938.81521724537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45938.81521724537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45938.81521724537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45938.81521724537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45938.81521724537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45938.81521724537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45938.81521724537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45938.81521724537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45938.81521724537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45938.81521724537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45938.81521724537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45938.81521724537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45938.81521724537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45938.81521724537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45938.81521724537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45938.81521724537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45938.81521724537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45938.81521724537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45938.81521724537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45938.81521724537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45938.81521724537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45938.81521724537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45938.81521724537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45938.81521724537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45938.81521724537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45938.81521724537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45938.81521724537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45938.81521724537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45938.81521724537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45938.81521724537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45938.81521724537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45938.81521724537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45938.81521724537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45938.81521724537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45938.81521724537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45938.81521724537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45938.81521724537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45938.81521724537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45938.81521724537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45938.81521724537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45938.81521724537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45938.81521724537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45938.81521724537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45938.81521724537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45938.81521724537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45938.81521724537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45938.81521724537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45938.81521724537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45938.81521724537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45938.81521724537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45938.81521724537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45938.81521724537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45938.81521724537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45938.81521724537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45938.81521724537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45938.81521724537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45938.81521724537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45938.81521724537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45938.81521724537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45938.81521724537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45938.81521724537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45938.81521724537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45938.81521724537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45938.81521724537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45938.81521724537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45938.81521724537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45938.81521724537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45938.81521724537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45938.81521724537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45938.81521724537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45938.81521724537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45938.81521724537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45938.81521724537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45938.81521724537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45938.81521724537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45938.81521724537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45938.81521724537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45938.81521724537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45938.81521724537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45938.81521724537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45938.81521724537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45938.81521724537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45938.81521724537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45938.81521724537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45938.81521724537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45938.81521724537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45938.81521724537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45938.81521724537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45938.81521724537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45938.81521724537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45938.81521724537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45938.81521724537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45938.81521724537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45938.81521724537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45938.81521724537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45938.81521724537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45938.81521724537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45938.81521724537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45938.81521724537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45938.81521724537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45938.81521724537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45938.81521724537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45938.81521724537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45938.81521724537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45938.81521724537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45938.81521724537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45938.81521724537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45938.81521724537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45938.81521724537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45938.81521724537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45938.81521724537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45938.81521724537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45938.81521724537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45938.81521724537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45938.81521724537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45938.81521724537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45938.81521724537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45938.81521724537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45938.81521724537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45938.81521724537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45938.81521724537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45938.81521724537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45938.81521724537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45938.81521724537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45938.81521724537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45938.81521724537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45938.81521724537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45938.81521724537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45938.81521724537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45938.81521724537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45938.81521724537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45938.81521724537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45938.81521724537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45938.81521724537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45938.81521724537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45938.81521724537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45938.81521724537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45938.81521724537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45938.81521724537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45938.81521724537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45938.81521724537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45938.81521724537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45938.81521724537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45938.81521724537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45938.81521724537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45938.81521724537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45938.81521724537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45938.81521724537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45938.81521724537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45938.81521724537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45938.81521724537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45938.81521724537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45938.81521724537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45938.81521724537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45938.81521724537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45938.81521724537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45938.81521724537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45938.81521724537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45938.81521724537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45938.81521724537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45938.81521724537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45938.81521724537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45938.81521724537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45938.81521724537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45938.81521724537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45938.81521724537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45938.81521724537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45938.81521724537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45938.81521724537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45938.81521724537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45938.81521724537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45938.81521724537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45938.81521724537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45938.81521724537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45938.81521724537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45938.81521724537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45938.81521724537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45938.81521724537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45938.81521724537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45938.81521724537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45938.81521724537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45938.81521724537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45938.81521724537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45938.81521724537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45938.81521724537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45938.81521724537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45938.81521724537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45938.81521724537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45938.81521724537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45938.81521724537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45938.81521724537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45938.81521724537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45938.81521724537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45938.81521724537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45938.81521724537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45938.81521724537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45938.81521724537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45938.81521724537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45938.81521724537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45938.81521724537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45938.81521724537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45938.81521724537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45938.81521724537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45938.81521724537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45938.81521724537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45938.81521724537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45938.81521724537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45938.81521724537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45938.81521724537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45938.81521724537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45938.81521724537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45938.81521724537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45938.81521724537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45938.81521724537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45938.81521724537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45938.81521724537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45938.81521724537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45938.81521724537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45938.81521724537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45938.81521724537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45938.81521724537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45938.81521724537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45938.81521724537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45938.81521724537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45938.81521724537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45938.81521724537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45938.81521724537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45938.81521724537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45938.81521724537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45938.81521724537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45938.81521724537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45938.81521724537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45938.81521724537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45938.81521724537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45938.81521724537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45938.81521724537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45938.81521724537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45938.81521724537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45938.81521724537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45938.81521724537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45938.81521724537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45938.81521724537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45938.81521724537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45938.81521724537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45938.81521724537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45938.81521724537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45938.81521724537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45938.81521724537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45938.81521724537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45938.81521724537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45938.81521724537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45938.81521724537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45938.81521724537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45938.81521724537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45938.81521724537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45938.81521724537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45938.81521724537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45938.81521724537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45938.81521724537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45938.81521724537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45938.81521724537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45938.81521724537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45938.81521724537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45938.81521724537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45938.81521724537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45938.81521724537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45938.81521724537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45938.81521724537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45938.81521724537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45938.81521724537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45938.81521724537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45938.81521724537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45938.81521724537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45938.81521724537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45938.81521724537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45938.81521724537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45938.81521724537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45938.81521724537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45938.81521724537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45938.81521724537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45938.81521724537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45938.81521724537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45938.81521724537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45938.81521724537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45938.81521724537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45938.81521724537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45938.81521724537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45938.81521724537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45938.81521724537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45938.81521724537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45938.81521724537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45938.81521724537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45938.81521724537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45938.81521724537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45938.81521724537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45938.81521724537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45938.81521724537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45938.81521724537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45938.81521724537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45938.81521724537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45938.81521724537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45938.81521724537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45938.81521724537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45938.81521724537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45938.81521724537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45938.81521724537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45938.81521724537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45938.81521724537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45938.81521724537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45938.81521724537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45938.81521724537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45938.81521724537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45938.81521724537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45938.81521724537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45938.81521724537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45938.81521724537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45938.81521724537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45938.81521724537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45938.81521724537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45938.81521724537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45938.81521724537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45938.81521724537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45938.81521724537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45938.81521724537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45938.81521724537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45938.81521724537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45938.81521724537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45938.81521724537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45938.81521724537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45938.81521724537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45938.81521724537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45938.81521724537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45938.81521724537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45938.81521724537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45938.81521724537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45938.81521724537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45938.81521724537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45938.81521724537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45938.81521724537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45938.81521724537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45938.81521724537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45938.81521724537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45938.81521724537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45938.81521724537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45938.81521724537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45938.81521724537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45938.81521724537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45938.81521724537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45938.81521724537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45938.81521724537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45938.81521724537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45938.81521724537</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45938.81521724537</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5" sqref="D5: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46.983157060181838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12.626339930553513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45938.81521724537</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45938.81521724537</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45938.81521724537</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45938.81521724537</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45938.81521724537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45938.81521724537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45938.81521724537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45938.81521724537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45938.81521724537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45938.81521724537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45938.81521724537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45938.81521724537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45938.81521724537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45938.81521724537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45938.81521724537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45938.81521724537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45938.81521724537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45938.81521724537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45938.81521724537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45938.81521724537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45938.81521724537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45938.81521724537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45938.81521724537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45938.81521724537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45938.81521724537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45938.81521724537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45938.81521724537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45938.81521724537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45938.81521724537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45938.81521724537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45938.81521724537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45938.81521724537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45938.81521724537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45938.81521724537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45938.81521724537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45938.81521724537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45938.81521724537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45938.81521724537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45938.81521724537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45938.81521724537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45938.81521724537</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45938.81521724537</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45938.81521724537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45938.81521724537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45938.81521724537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45938.81521724537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45938.81521724537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45938.81521724537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45938.81521724537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45938.81521724537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45938.81521724537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45938.81521724537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45938.81521724537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45938.81521724537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45938.81521724537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45938.81521724537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45938.81521724537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45938.81521724537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45938.81521724537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45938.81521724537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45938.81521724537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45938.81521724537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45938.81521724537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45938.81521724537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45938.81521724537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45938.81521724537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45938.81521724537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45938.81521724537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45938.81521724537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45938.81521724537</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45938.81521724537</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45938.81521724537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45938.81521724537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45938.81521724537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45938.81521724537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45938.81521724537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45938.81521724537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45938.81521724537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45938.81521724537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45938.81521724537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45938.81521724537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45938.81521724537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45938.81521724537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45938.81521724537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45938.81521724537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45938.81521724537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45938.81521724537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45938.81521724537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45938.81521724537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45938.81521724537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45938.81521724537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45938.81521724537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45938.81521724537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45938.81521724537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45938.81521724537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45938.81521724537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45938.81521724537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45938.81521724537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45938.81521724537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45938.81521724537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45938.81521724537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45938.81521724537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45938.81521724537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45938.81521724537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45938.81521724537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45938.81521724537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45938.81521724537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45938.81521724537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45938.81521724537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45938.81521724537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45938.81521724537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45938.81521724537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45938.81521724537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45938.81521724537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45938.81521724537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45938.81521724537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45938.81521724537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45938.81521724537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45938.81521724537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45938.81521724537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45938.81521724537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45938.81521724537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45938.81521724537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45938.81521724537</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45938.81521724537</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39064</v>
      </c>
      <c r="B2" s="151" t="s">
        <v>5398</v>
      </c>
      <c r="C2" s="150">
        <v>1</v>
      </c>
      <c r="D2" s="151" t="s">
        <v>34463</v>
      </c>
      <c r="E2" s="150" t="s">
        <v>39065</v>
      </c>
      <c r="F2" s="152">
        <v>45926.772847222222</v>
      </c>
      <c r="G2" s="153">
        <f ca="1">IFERROR(NOW()-F2,"-")</f>
        <v>12.042370023147669</v>
      </c>
      <c r="H2" s="154">
        <v>45927.449074074102</v>
      </c>
      <c r="I2" s="151" t="str">
        <f>IFERROR(VLOOKUP(D2,DB!A:F,6,0),"")</f>
        <v>SCECO</v>
      </c>
      <c r="J2" s="151" t="str">
        <f>IFERROR(VLOOKUP(D2,DB!A:G,7,0),"")</f>
        <v>Weak</v>
      </c>
      <c r="K2" s="150" t="s">
        <v>39066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45938.81521724537</v>
      </c>
      <c r="H3" s="154">
        <v>45927.987534722219</v>
      </c>
      <c r="I3" s="151" t="str">
        <f>IFERROR(VLOOKUP(D3,DB!A:F,6,0),"")</f>
        <v>SCECO</v>
      </c>
      <c r="J3" s="151" t="str">
        <f>IFERROR(VLOOKUP(D3,DB!A:G,7,0),"")</f>
        <v>Vandalized</v>
      </c>
      <c r="K3" s="150" t="s">
        <v>39067</v>
      </c>
      <c r="L3" s="151" t="str">
        <f>IFERROR(VLOOKUP(D3,DB!A:I,9,0),"")</f>
        <v>Latis</v>
      </c>
    </row>
    <row r="4" spans="1:16383" ht="31.5" customHeight="1">
      <c r="A4" s="150" t="s">
        <v>39068</v>
      </c>
      <c r="B4" s="151" t="s">
        <v>5398</v>
      </c>
      <c r="C4" s="150">
        <v>1</v>
      </c>
      <c r="D4" s="151" t="s">
        <v>32861</v>
      </c>
      <c r="E4" s="150" t="s">
        <v>39065</v>
      </c>
      <c r="F4" s="152">
        <v>45933.880972222221</v>
      </c>
      <c r="G4" s="153">
        <f ca="1">IFERROR(NOW()-F4,"-")</f>
        <v>4.9342450231488328</v>
      </c>
      <c r="H4" s="154">
        <v>45929.455266203702</v>
      </c>
      <c r="I4" s="151" t="str">
        <f>IFERROR(VLOOKUP(D4,DB!A:F,6,0),"")</f>
        <v>SCECO</v>
      </c>
      <c r="J4" s="151" t="str">
        <f>IFERROR(VLOOKUP(D4,DB!A:G,7,0),"")</f>
        <v>In progress</v>
      </c>
      <c r="K4" s="150" t="s">
        <v>39066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39069</v>
      </c>
      <c r="B5" s="151" t="s">
        <v>5398</v>
      </c>
      <c r="C5" s="150">
        <v>1</v>
      </c>
      <c r="D5" s="151" t="s">
        <v>33408</v>
      </c>
      <c r="E5" s="150" t="s">
        <v>38964</v>
      </c>
      <c r="F5" s="152">
        <v>45934.942245370374</v>
      </c>
      <c r="G5" s="153">
        <f ca="1">IFERROR(NOW()-F5,"-")</f>
        <v>3.8729718749964377</v>
      </c>
      <c r="H5" s="154">
        <v>45934.470231481479</v>
      </c>
      <c r="I5" s="151" t="str">
        <f>IFERROR(VLOOKUP(D5,DB!A:F,6,0),"")</f>
        <v>SCECO</v>
      </c>
      <c r="J5" s="151" t="str">
        <f>IFERROR(VLOOKUP(D5,DB!A:G,7,0),"")</f>
        <v>Dead</v>
      </c>
      <c r="K5" s="150" t="s">
        <v>39066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24</v>
      </c>
      <c r="B6" s="151" t="str">
        <f>IFERROR(VLOOKUP(D6,DB!A:K,11,0),"")</f>
        <v>R6</v>
      </c>
      <c r="C6" s="151">
        <v>1</v>
      </c>
      <c r="D6" s="151" t="s">
        <v>33684</v>
      </c>
      <c r="E6" s="150" t="s">
        <v>39065</v>
      </c>
      <c r="F6" s="156"/>
      <c r="G6" s="153">
        <f ca="1">IFERROR(NOW()-F6,"-")</f>
        <v>45938.81521724537</v>
      </c>
      <c r="H6" s="156">
        <v>45937.667847222219</v>
      </c>
      <c r="I6" s="151" t="str">
        <f>IFERROR(VLOOKUP(D6,DB!A:F,6,0),"")</f>
        <v>SCECO</v>
      </c>
      <c r="J6" s="151" t="str">
        <f>IFERROR(VLOOKUP(D6,DB!A:G,7,0),"")</f>
        <v>Weak</v>
      </c>
      <c r="K6" s="157" t="s">
        <v>39070</v>
      </c>
      <c r="L6" s="151" t="str">
        <f>IFERROR(VLOOKUP(D6,DB!A:I,9,0),"")</f>
        <v>Latis</v>
      </c>
    </row>
    <row r="7" spans="1:16383" ht="31.5" customHeight="1">
      <c r="A7" s="162"/>
      <c r="B7" s="162" t="str">
        <f>IFERROR(VLOOKUP(D7,DB!A:K,11,0),"")</f>
        <v/>
      </c>
      <c r="C7" s="162"/>
      <c r="D7" s="162"/>
      <c r="E7" s="162"/>
      <c r="F7" s="162"/>
      <c r="G7" s="153">
        <f ca="1">IFERROR(NOW()-F7,"-")</f>
        <v>45938.81521724537</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3">
        <f ca="1">IFERROR(NOW()-F8,"-")</f>
        <v>45938.81521724537</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49"/>
      <c r="E9" s="162"/>
      <c r="F9" s="162"/>
      <c r="G9" s="153">
        <f ca="1">IFERROR(NOW()-F9,"-")</f>
        <v>45938.81521724537</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1"/>
      <c r="E10" s="162"/>
      <c r="F10" s="162"/>
      <c r="G10" s="153">
        <f ca="1">IFERROR(NOW()-F10,"-")</f>
        <v>45938.81521724537</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1"/>
      <c r="E11" s="162"/>
      <c r="F11" s="162"/>
      <c r="G11" s="153">
        <f ca="1">IFERROR(NOW()-F11,"-")</f>
        <v>45938.81521724537</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1"/>
      <c r="E12" s="162"/>
      <c r="F12" s="162"/>
      <c r="G12" s="153">
        <f ca="1">IFERROR(NOW()-F12,"-")</f>
        <v>45938.81521724537</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3">
        <f ca="1">IFERROR(NOW()-F13,"-")</f>
        <v>45938.81521724537</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3">
        <f ca="1">IFERROR(NOW()-F14,"-")</f>
        <v>45938.81521724537</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3">
        <f ca="1">IFERROR(NOW()-F15,"-")</f>
        <v>45938.81521724537</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3">
        <f ca="1">IFERROR(NOW()-F16,"-")</f>
        <v>45938.81521724537</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3">
        <f ca="1">IFERROR(NOW()-F17,"-")</f>
        <v>45938.81521724537</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3">
        <f ca="1">IFERROR(NOW()-F18,"-")</f>
        <v>45938.81521724537</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3">
        <f ca="1">IFERROR(NOW()-F19,"-")</f>
        <v>45938.81521724537</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3">
        <f ca="1">IFERROR(NOW()-F20,"-")</f>
        <v>45938.81521724537</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3">
        <f ca="1">IFERROR(NOW()-F21,"-")</f>
        <v>45938.81521724537</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3">
        <f ca="1">IFERROR(NOW()-F22,"-")</f>
        <v>45938.81521724537</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3">
        <f ca="1">IFERROR(NOW()-F23,"-")</f>
        <v>45938.81521724537</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3">
        <f ca="1">IFERROR(NOW()-F24,"-")</f>
        <v>45938.81521724537</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3">
        <f ca="1">IFERROR(NOW()-F25,"-")</f>
        <v>45938.81521724537</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3">
        <f ca="1">IFERROR(NOW()-F26,"-")</f>
        <v>45938.81521724537</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3">
        <f ca="1">IFERROR(NOW()-F27,"-")</f>
        <v>45938.81521724537</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3">
        <f ca="1">IFERROR(NOW()-F28,"-")</f>
        <v>45938.81521724537</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3">
        <f ca="1">IFERROR(NOW()-F29,"-")</f>
        <v>45938.81521724537</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3">
        <f ca="1">IFERROR(NOW()-F30,"-")</f>
        <v>45938.81521724537</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3">
        <f ca="1">IFERROR(NOW()-F31,"-")</f>
        <v>45938.81521724537</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3">
        <f ca="1">IFERROR(NOW()-F32,"-")</f>
        <v>45938.81521724537</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3">
        <f ca="1">IFERROR(NOW()-F33,"-")</f>
        <v>45938.81521724537</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3">
        <f ca="1">IFERROR(NOW()-F34,"-")</f>
        <v>45938.81521724537</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3">
        <f ca="1">IFERROR(NOW()-F35,"-")</f>
        <v>45938.81521724537</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45938.81521724537</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45938.81521724537</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45938.81521724537</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45938.81521724537</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45938.81521724537</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45938.81521724537</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45938.81521724537</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45938.81521724537</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45938.81521724537</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45938.81521724537</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45938.81521724537</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45938.81521724537</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45938.81521724537</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45938.81521724537</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45938.81521724537</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45938.81521724537</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45938.81521724537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45938.81521724537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45938.81521724537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45938.81521724537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45938.81521724537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45938.81521724537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45938.81521724537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45938.81521724537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45938.81521724537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45938.81521724537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45938.81521724537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45938.81521724537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45938.81521724537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45938.81521724537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45938.81521724537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45938.81521724537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45938.81521724537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45938.81521724537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45938.81521724537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45938.81521724537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45938.81521724537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45938.81521724537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45938.81521724537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45938.81521724537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45938.81521724537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45938.81521724537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45938.81521724537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45938.81521724537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45938.81521724537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45938.81521724537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45938.81521724537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45938.81521724537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45938.81521724537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45938.81521724537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45938.81521724537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45938.81521724537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45938.81521724537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45938.81521724537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45938.81521724537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45938.81521724537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45938.81521724537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45938.81521724537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45938.81521724537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45938.81521724537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45938.81521724537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45938.81521724537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45938.81521724537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45938.81521724537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45938.81521724537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45938.81521724537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45938.81521724537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45938.81521724537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45938.81521724537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45938.81521724537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45938.81521724537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45938.81521724537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45938.81521724537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45938.81521724537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45938.81521724537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45938.81521724537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45938.81521724537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45938.81521724537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45938.81521724537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45938.81521724537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45938.81521724537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45938.81521724537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45938.81521724537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45938.81521724537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45938.81521724537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45938.81521724537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45938.81521724537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45938.81521724537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45938.81521724537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45938.81521724537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45938.81521724537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45938.81521724537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45938.81521724537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45938.81521724537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45938.81521724537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45938.81521724537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45938.81521724537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45938.81521724537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45938.81521724537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45938.81521724537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45938.81521724537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45938.81521724537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45938.81521724537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45938.81521724537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45938.81521724537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45938.81521724537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45938.81521724537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45938.81521724537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45938.81521724537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45938.81521724537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45938.81521724537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45938.81521724537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45938.81521724537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45938.81521724537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45938.81521724537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45938.81521724537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45938.81521724537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45938.81521724537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45938.81521724537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45938.81521724537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45938.81521724537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45938.81521724537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45938.81521724537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45938.81521724537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45938.81521724537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45938.81521724537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45938.81521724537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45938.81521724537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45938.81521724537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45938.81521724537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45938.81521724537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45938.81521724537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45938.81521724537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45938.81521724537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45938.81521724537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45938.81521724537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45938.81521724537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45938.81521724537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45938.81521724537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45938.81521724537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45938.81521724537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45938.81521724537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45938.81521724537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45938.81521724537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45938.81521724537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45938.81521724537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45938.81521724537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45938.81521724537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45938.81521724537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45938.81521724537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45938.81521724537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45938.81521724537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45938.81521724537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45938.81521724537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45938.81521724537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45938.81521724537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45938.81521724537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45938.81521724537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45938.81521724537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45938.81521724537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45938.81521724537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45938.81521724537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45938.81521724537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45938.81521724537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45938.81521724537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45938.81521724537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45938.81521724537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45938.81521724537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45938.81521724537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45938.81521724537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45938.81521724537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45938.81521724537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45938.81521724537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45938.81521724537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45938.81521724537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45938.81521724537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45938.81521724537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45938.81521724537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45938.81521724537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45938.81521724537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45938.81521724537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45938.81521724537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45938.81521724537</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2025-10-08T16:35:42Z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