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23" documentId="13_ncr:1_{F6CB121F-512D-4AA6-A0C1-0FB36C537598}" xr6:coauthVersionLast="47" xr6:coauthVersionMax="47" xr10:uidLastSave="{13167F3B-436D-447A-B5FD-59816301027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<sst xmlns="http://schemas.openxmlformats.org/spreadsheetml/2006/main" count="179032" uniqueCount="39108">
  <si>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</si>
  <si>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</si>
  <si>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</si>
  <si>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</si>
  <si>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</si>
  <si>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</si>
  <si>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</si>
  <si>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</si>
  <si>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</si>
  <si>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</si>
  <si>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</si>
  <si>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</si>
  <si>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</si>
  <si>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</si>
  <si>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</si>
  <si>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</si>
  <si>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</si>
  <si>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</si>
  <si>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</si>
  <si>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</si>
  <si>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</si>
  <si>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</si>
  <si>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</si>
  <si>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</si>
  <si>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</si>
  <si>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</si>
  <si>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</si>
  <si>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</si>
  <si>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</si>
  <si>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</si>
  <si>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</si>
  <si>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</si>
  <si>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</si>
  <si>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</si>
  <si>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</si>
  <si>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</si>
  <si>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</si>
  <si>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</si>
  <si>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</si>
  <si>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</si>
  <si>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</si>
  <si>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</si>
  <si>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</si>
  <si>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</si>
  <si>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</si>
  <si>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</si>
  <si>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</si>
  <si>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</si>
  <si>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</si>
  <si>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</si>
  <si>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</si>
  <si>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</si>
  <si>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</si>
  <si>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</si>
  <si>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</si>
  <si>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</si>
  <si>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</si>
  <si>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</si>
  <si>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</si>
  <si>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</si>
  <si>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</si>
  <si>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</si>
  <si>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</si>
  <si>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</si>
  <si>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</si>
  <si>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</si>
  <si>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</si>
  <si>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</si>
  <si>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</si>
  <si>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</si>
  <si>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</si>
  <si>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</si>
  <si>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</si>
  <si>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</si>
  <si>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</si>
  <si>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</si>
  <si>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</si>
  <si>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</si>
  <si>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</si>
  <si>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</si>
  <si>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</si>
  <si>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</si>
  <si>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</si>
  <si>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</si>
  <si>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</si>
  <si>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</si>
  <si>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</si>
  <si>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</si>
  <si>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</si>
  <si>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</si>
  <si>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</si>
  <si>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</si>
  <si>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</si>
  <si>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</si>
  <si>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</si>
  <si>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</si>
  <si>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</si>
  <si>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</si>
  <si>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</si>
  <si>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</si>
  <si>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</si>
  <si>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</si>
  <si>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</si>
  <si>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</si>
  <si>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</si>
  <si>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</si>
  <si>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</si>
  <si>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</si>
  <si>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</si>
  <si>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</si>
  <si>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</si>
  <si>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</si>
  <si>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</si>
  <si>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</si>
  <si>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</si>
  <si>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</si>
  <si>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</si>
  <si>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</si>
  <si>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</si>
  <si>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</si>
  <si>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</si>
  <si>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</si>
  <si>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</si>
  <si>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</si>
  <si>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</si>
  <si>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</si>
  <si>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</si>
  <si>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</si>
  <si>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</si>
  <si>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</si>
  <si>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</si>
  <si>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</si>
  <si>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</si>
  <si>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</si>
  <si>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</si>
  <si>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</si>
  <si>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</si>
  <si>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</si>
  <si>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</si>
  <si>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</si>
  <si>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</si>
  <si>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</si>
  <si>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</si>
  <si>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</si>
  <si>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</si>
  <si>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</si>
  <si>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</si>
  <si>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</si>
  <si>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</si>
  <si>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</si>
  <si>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</si>
  <si>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</si>
  <si>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</si>
  <si>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</si>
  <si>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</si>
  <si>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</si>
  <si>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</si>
  <si>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</si>
  <si>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</si>
  <si>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</si>
  <si>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</si>
  <si>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</si>
  <si>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</si>
  <si>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</si>
  <si>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</si>
  <si>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</si>
  <si>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</si>
  <si>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</si>
  <si>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</si>
  <si>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</si>
  <si>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</si>
  <si>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</si>
  <si>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</si>
  <si>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</si>
  <si>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</si>
  <si>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</si>
  <si>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</si>
  <si>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</si>
  <si>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</si>
  <si>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</si>
  <si>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</si>
  <si>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</si>
  <si>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</si>
  <si>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</si>
  <si>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</si>
  <si>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</si>
  <si>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</si>
  <si>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</si>
  <si>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</si>
  <si>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</si>
  <si>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</si>
  <si>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</si>
  <si>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</si>
  <si>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</si>
  <si>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</si>
  <si>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</si>
  <si>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</si>
  <si>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</si>
  <si>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</si>
  <si>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</si>
  <si>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</si>
  <si>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</si>
  <si>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</si>
  <si>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</si>
  <si>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</si>
  <si>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</si>
  <si>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</si>
  <si>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</si>
  <si>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</si>
  <si>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</si>
  <si>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</si>
  <si>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</si>
  <si>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</si>
  <si>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</si>
  <si>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</si>
  <si>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</si>
  <si>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</si>
  <si>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</si>
  <si>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</si>
  <si>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</si>
  <si>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</si>
  <si>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</si>
  <si>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</si>
  <si>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</si>
  <si>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</si>
  <si>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</si>
  <si>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</si>
  <si>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</si>
  <si>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</si>
  <si>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</si>
  <si>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</si>
  <si>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</si>
  <si>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</si>
  <si>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</si>
  <si>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</si>
  <si>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</si>
  <si>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</si>
  <si>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</si>
  <si>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</si>
  <si>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</si>
  <si>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</si>
  <si>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</si>
  <si>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</si>
  <si>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</si>
  <si>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</si>
  <si>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</si>
  <si>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</si>
  <si>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</si>
  <si>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</si>
  <si>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</si>
  <si>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</si>
  <si>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</si>
  <si>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</si>
  <si>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</si>
  <si>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</si>
  <si>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</si>
  <si>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</si>
  <si>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</si>
  <si>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</si>
  <si>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</si>
  <si>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</si>
  <si>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</si>
  <si>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</si>
  <si>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</si>
  <si>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</si>
  <si>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</si>
  <si>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</si>
  <si>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</si>
  <si>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</si>
  <si>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</si>
  <si>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</si>
  <si>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</si>
  <si>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</si>
  <si>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</si>
  <si>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</si>
  <si>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</si>
  <si>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</si>
  <si>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</si>
  <si>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</si>
  <si>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</si>
  <si>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</si>
  <si>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</si>
  <si>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</si>
  <si>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</si>
  <si>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</si>
  <si>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</si>
  <si>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</si>
  <si>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</si>
  <si>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</si>
  <si>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</si>
  <si>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</si>
  <si>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</si>
  <si>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</si>
  <si>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</si>
  <si>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</si>
  <si>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</si>
  <si>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</si>
  <si>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</si>
  <si>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</si>
  <si>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</si>
  <si>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</si>
  <si>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</si>
  <si>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</si>
  <si>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</si>
  <si>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</si>
  <si>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</si>
  <si>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</si>
  <si>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</si>
  <si>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</si>
  <si>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</si>
  <si>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</si>
  <si>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</si>
  <si>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</si>
  <si>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</si>
  <si>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</si>
  <si>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</si>
  <si>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</si>
  <si>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</si>
  <si>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</si>
  <si>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</si>
  <si>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</si>
  <si>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</si>
  <si>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</si>
  <si>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</si>
  <si>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</si>
  <si>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</si>
  <si>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</si>
  <si>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</si>
  <si>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</si>
  <si>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</si>
  <si>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</si>
  <si>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</si>
  <si>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</si>
  <si>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</si>
  <si>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</si>
  <si>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</si>
  <si>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</si>
  <si>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</si>
  <si>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</si>
  <si>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</si>
  <si>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</si>
  <si>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</si>
  <si>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</si>
  <si>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</si>
  <si>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</si>
  <si>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</si>
  <si>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</si>
  <si>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</si>
  <si>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</si>
  <si>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</si>
  <si>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</si>
  <si>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</si>
  <si>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</si>
  <si>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</si>
  <si>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</si>
  <si>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</si>
  <si>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</si>
  <si>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</si>
  <si>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</si>
  <si>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</si>
  <si>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</si>
  <si>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</si>
  <si>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</si>
  <si>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</si>
  <si>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</si>
  <si>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</si>
  <si>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</si>
  <si>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</si>
  <si>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</si>
  <si>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</si>
  <si>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</si>
  <si>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</si>
  <si>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</si>
  <si>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</si>
  <si>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</si>
  <si>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</si>
  <si>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</si>
  <si>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</si>
  <si>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</si>
  <si>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</si>
  <si>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</si>
  <si>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</si>
  <si>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</si>
  <si>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</si>
  <si>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</si>
  <si>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</si>
  <si>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</si>
  <si>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</si>
  <si>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</si>
  <si>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</si>
  <si>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</si>
  <si>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</si>
  <si>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</si>
  <si>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</si>
  <si>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</si>
  <si>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</si>
  <si>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</si>
  <si>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</si>
  <si>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</si>
  <si>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</si>
  <si>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</si>
  <si>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</si>
  <si>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</si>
  <si>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</si>
  <si>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</si>
  <si>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</si>
  <si>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</si>
  <si>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</si>
  <si>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</si>
  <si>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</si>
  <si>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</si>
  <si>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</si>
  <si>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</si>
  <si>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</si>
  <si>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</si>
  <si>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</si>
  <si>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</si>
  <si>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</si>
  <si>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</si>
  <si>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</si>
  <si>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</si>
  <si>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</si>
  <si>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</si>
  <si>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</si>
  <si>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</si>
  <si>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</si>
  <si>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</si>
  <si>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</si>
  <si>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</si>
  <si>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</si>
  <si>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</si>
  <si>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</si>
  <si>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</si>
  <si>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</si>
  <si>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</si>
  <si>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</si>
  <si>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</si>
  <si>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</si>
  <si>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</si>
  <si>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</si>
  <si>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</si>
  <si>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</si>
  <si>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</si>
  <si>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</si>
  <si>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</si>
  <si>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</si>
  <si>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</si>
  <si>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</si>
  <si>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</si>
  <si>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</si>
  <si>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</si>
  <si>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</si>
  <si>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</si>
  <si>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</si>
  <si>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</si>
  <si>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</si>
  <si>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</si>
  <si>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</si>
  <si>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</si>
  <si>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</si>
  <si>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</si>
  <si>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</si>
  <si>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</si>
  <si>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</si>
  <si>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</si>
  <si>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</si>
  <si>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</si>
  <si>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</si>
  <si>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</si>
  <si>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</si>
  <si>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</si>
  <si>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</si>
  <si>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</si>
  <si>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</si>
  <si>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</si>
  <si>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</si>
  <si>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</si>
  <si>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</si>
  <si>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</si>
  <si>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</si>
  <si>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</si>
  <si>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</si>
  <si>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</si>
  <si>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</si>
  <si>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</si>
  <si>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</si>
  <si>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</si>
  <si>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</si>
  <si>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</si>
  <si>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</si>
  <si>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</si>
  <si>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</si>
  <si>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</si>
  <si>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</si>
  <si>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</si>
  <si>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</si>
  <si>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</si>
  <si>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</si>
  <si>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</si>
  <si>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</si>
  <si>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</si>
  <si>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</si>
  <si>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</si>
  <si>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</si>
  <si>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</si>
  <si>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</si>
  <si>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</si>
  <si>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</si>
  <si>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</si>
  <si>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</si>
  <si>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</si>
  <si>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</si>
  <si>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</si>
  <si>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</si>
  <si>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</si>
  <si>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</si>
  <si>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</si>
  <si>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</si>
  <si>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</si>
  <si>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</si>
  <si>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</si>
  <si>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</si>
  <si>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</si>
  <si>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</si>
  <si>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</si>
  <si>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</si>
  <si>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</si>
  <si>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</si>
  <si>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</si>
  <si>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</si>
  <si>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</si>
  <si>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</si>
  <si>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</si>
  <si>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</si>
  <si>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</si>
  <si>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</si>
  <si>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</si>
  <si>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</si>
  <si>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</si>
  <si>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</si>
  <si>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</si>
  <si>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</si>
  <si>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</si>
  <si>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</si>
  <si>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</si>
  <si>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</si>
  <si>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</si>
  <si>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</si>
  <si>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</si>
  <si>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</si>
  <si>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</si>
  <si>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</si>
  <si>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</si>
  <si>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</si>
  <si>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</si>
  <si>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</si>
  <si>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</si>
  <si>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</si>
  <si>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</si>
  <si>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</si>
  <si>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</si>
  <si>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</si>
  <si>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</si>
  <si>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</si>
  <si>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</si>
  <si>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</si>
  <si>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</si>
  <si>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</si>
  <si>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</si>
  <si>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</si>
  <si>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</si>
  <si>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</si>
  <si>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</si>
  <si>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</si>
  <si>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</si>
  <si>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</si>
  <si>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</si>
  <si>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</si>
  <si>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</si>
  <si>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</si>
  <si>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</si>
  <si>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</si>
  <si>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</si>
  <si>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</si>
  <si>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</si>
  <si>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</si>
  <si>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</si>
  <si>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</si>
  <si>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</si>
  <si>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</si>
  <si>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</si>
  <si>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</si>
  <si>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</si>
  <si>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</si>
  <si>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</si>
  <si>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</si>
  <si>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</si>
  <si>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</si>
  <si>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</si>
  <si>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</si>
  <si>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</si>
  <si>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</si>
  <si>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</si>
  <si>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</si>
  <si>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</si>
  <si>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</si>
  <si>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</si>
  <si>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</si>
  <si>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</si>
  <si>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</si>
  <si>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</si>
  <si>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</si>
  <si>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</si>
  <si>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</si>
  <si>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</si>
  <si>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</si>
  <si>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</si>
  <si>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</si>
  <si>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</si>
  <si>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</si>
  <si>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</si>
  <si>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</si>
  <si>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</si>
  <si>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</si>
  <si>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</si>
  <si>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</si>
  <si>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</si>
  <si>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</si>
  <si>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</si>
  <si>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</si>
  <si>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</si>
  <si>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</si>
  <si>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</si>
  <si>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</si>
  <si>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</si>
  <si>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</si>
  <si>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</si>
  <si>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</si>
  <si>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</si>
  <si>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</si>
  <si>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</si>
  <si>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</si>
  <si>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</si>
  <si>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</si>
  <si>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</si>
  <si>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</si>
  <si>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</si>
  <si>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</si>
  <si>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</si>
  <si>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</si>
  <si>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</si>
  <si>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</si>
  <si>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</si>
  <si>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</si>
  <si>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</si>
  <si>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</si>
  <si>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</si>
  <si>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</si>
  <si>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</si>
  <si>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</si>
  <si>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</si>
  <si>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</si>
  <si>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</si>
  <si>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</si>
  <si>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</si>
  <si>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</si>
  <si>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</si>
  <si>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</si>
  <si>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</si>
  <si>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</si>
  <si>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</si>
  <si>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</si>
  <si>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</si>
  <si>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</si>
  <si>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</si>
  <si>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</si>
  <si>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</si>
  <si>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</si>
  <si>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</si>
  <si>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</si>
  <si>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</si>
  <si>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</si>
  <si>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</si>
  <si>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</si>
  <si>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</si>
  <si>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</si>
  <si>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</si>
  <si>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</si>
  <si>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</si>
  <si>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</si>
  <si>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</si>
  <si>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</si>
  <si>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</si>
  <si>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</si>
  <si>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</si>
  <si>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</si>
  <si>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</si>
  <si>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</si>
  <si>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</si>
  <si>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</si>
  <si>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</si>
  <si>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</si>
  <si>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</si>
  <si>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</si>
  <si>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</si>
  <si>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</si>
  <si>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</si>
  <si>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</si>
  <si>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</si>
  <si>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</si>
  <si>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</si>
  <si>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</si>
  <si>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</si>
  <si>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</si>
  <si>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</si>
  <si>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</si>
  <si>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</si>
  <si>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</si>
  <si>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</si>
  <si>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</si>
  <si>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</si>
  <si>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</si>
  <si>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</si>
  <si>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</si>
  <si>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</si>
  <si>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</si>
  <si>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</si>
  <si>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</si>
  <si>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</si>
  <si>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</si>
  <si>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</si>
  <si>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</si>
  <si>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</si>
  <si>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</si>
  <si>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</si>
  <si>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</si>
  <si>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</si>
  <si>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</si>
  <si>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</si>
  <si>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</si>
  <si>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</si>
  <si>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</si>
  <si>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</si>
  <si>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</si>
  <si>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</si>
  <si>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</si>
  <si>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</si>
  <si>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</si>
  <si>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</si>
  <si>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</si>
  <si>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</si>
  <si>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</si>
  <si>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</si>
  <si>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</si>
  <si>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</si>
  <si>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</si>
  <si>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</si>
  <si>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</si>
  <si>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</si>
  <si>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</si>
  <si>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</si>
  <si>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</si>
  <si>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</si>
  <si>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</si>
  <si>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</si>
  <si>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</si>
  <si>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</si>
  <si>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</si>
  <si>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</si>
  <si>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</si>
  <si>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</si>
  <si>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</si>
  <si>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</si>
  <si>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</si>
  <si>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</si>
  <si>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</si>
  <si>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</si>
  <si>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</si>
  <si>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</si>
  <si>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</si>
  <si>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</si>
  <si>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</si>
  <si>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</si>
  <si>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</si>
  <si>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</si>
  <si>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</si>
  <si>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</si>
  <si>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</si>
  <si>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</si>
  <si>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</si>
  <si>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</si>
  <si>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</si>
  <si>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</si>
  <si>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</si>
  <si>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</si>
  <si>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</si>
  <si>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</si>
  <si>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</si>
  <si>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</si>
  <si>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</si>
  <si>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</si>
  <si>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</si>
  <si>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</si>
  <si>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</si>
  <si>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</si>
  <si>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</si>
  <si>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</si>
  <si>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</si>
  <si>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</si>
  <si>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</si>
  <si>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</si>
  <si>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</si>
  <si>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</si>
  <si>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</si>
  <si>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</si>
  <si>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</si>
  <si>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</si>
  <si>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</si>
  <si>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</si>
  <si>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</si>
  <si>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</si>
  <si>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</si>
  <si>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</si>
  <si>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</si>
  <si>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</si>
  <si>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</si>
  <si>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</si>
  <si>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</si>
  <si>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</si>
  <si>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</si>
  <si>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</si>
  <si>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</si>
  <si>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</si>
  <si>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</si>
  <si>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</si>
  <si>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</si>
  <si>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</si>
  <si>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</si>
  <si>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</si>
  <si>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</si>
  <si>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</si>
  <si>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</si>
  <si>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</si>
  <si>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</si>
  <si>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</si>
  <si>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</si>
  <si>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</si>
  <si>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</si>
  <si>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</si>
  <si>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</si>
  <si>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</si>
  <si>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</si>
  <si>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</si>
  <si>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</si>
  <si>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</si>
  <si>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</si>
  <si>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</si>
  <si>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</si>
  <si>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</si>
  <si>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</si>
  <si>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</si>
  <si>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</si>
  <si>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</si>
  <si>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</si>
  <si>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</si>
  <si>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</si>
  <si>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</si>
  <si>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</si>
  <si>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</si>
  <si>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</si>
  <si>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</si>
  <si>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</si>
  <si>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</si>
  <si>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</si>
  <si>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</si>
  <si>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</si>
  <si>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</si>
  <si>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</si>
  <si>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</si>
  <si>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</si>
  <si>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</si>
  <si>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</si>
  <si>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</si>
  <si>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</si>
  <si>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</si>
  <si>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</si>
  <si>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</si>
  <si>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</si>
  <si>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</si>
  <si>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</si>
  <si>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</si>
  <si>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</si>
  <si>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</si>
  <si>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</si>
  <si>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</si>
  <si>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</si>
  <si>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</si>
  <si>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</si>
  <si>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</si>
  <si>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</si>
  <si>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</si>
  <si>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</si>
  <si>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</si>
  <si>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</si>
  <si>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</si>
  <si>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</si>
  <si>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</si>
  <si>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</si>
  <si>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</si>
  <si>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</si>
  <si>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</si>
  <si>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</si>
  <si>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</si>
  <si>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</si>
  <si>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</si>
  <si>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</si>
  <si>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</si>
  <si>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</si>
  <si>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</si>
  <si>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</si>
  <si>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</si>
  <si>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</si>
  <si>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</si>
  <si>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</si>
  <si>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</si>
  <si>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</si>
  <si>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</si>
  <si>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</si>
  <si>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</si>
  <si>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</si>
  <si>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</si>
  <si>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</si>
  <si>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</si>
  <si>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</si>
  <si>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</si>
  <si>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</si>
  <si>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</si>
  <si>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</si>
  <si>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</si>
  <si>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</si>
  <si>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</si>
  <si>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</si>
  <si>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</si>
  <si>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</si>
  <si>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</si>
  <si>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</si>
  <si>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</si>
  <si>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</si>
  <si>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</si>
  <si>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</si>
  <si>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</si>
  <si>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</si>
  <si>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</si>
  <si>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</si>
  <si>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</si>
  <si>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</si>
  <si>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</si>
  <si>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</si>
  <si>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</si>
  <si>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</si>
  <si>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</si>
  <si>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</si>
  <si>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</si>
  <si>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</si>
  <si>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</si>
  <si>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</si>
  <si>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</si>
  <si>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</si>
  <si>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</si>
  <si>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</si>
  <si>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</si>
  <si>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</si>
  <si>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</si>
  <si>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</si>
  <si>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</si>
  <si>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</si>
  <si>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</si>
  <si>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</si>
  <si>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</si>
  <si>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</si>
  <si>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</si>
  <si>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</si>
  <si>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</si>
  <si>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</si>
  <si>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</si>
  <si>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</si>
  <si>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</si>
  <si>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</si>
  <si>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</si>
  <si>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</si>
  <si>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</si>
  <si>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</si>
  <si>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</si>
  <si>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</si>
  <si>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</si>
  <si>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</si>
  <si>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</si>
  <si>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</si>
  <si>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</si>
  <si>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</si>
  <si>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</si>
  <si>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</si>
  <si>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</si>
  <si>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</si>
  <si>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</si>
  <si>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</si>
  <si>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</si>
  <si>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</si>
  <si>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</si>
  <si>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</si>
  <si>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</si>
  <si>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</si>
  <si>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</si>
  <si>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</si>
  <si>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</si>
  <si>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</si>
  <si>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</si>
  <si>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</si>
  <si>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</si>
  <si>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</si>
  <si>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</si>
  <si>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</si>
  <si>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</si>
  <si>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</si>
  <si>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</si>
  <si>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</si>
  <si>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</si>
  <si>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</si>
  <si>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</si>
  <si>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</si>
  <si>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</si>
  <si>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</si>
  <si>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</si>
  <si>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</si>
  <si>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</si>
  <si>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</si>
  <si>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</si>
  <si>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</si>
  <si>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</si>
  <si>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</si>
  <si>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</si>
  <si>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</si>
  <si>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</si>
  <si>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</si>
  <si>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</si>
  <si>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</si>
  <si>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</si>
  <si>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</si>
  <si>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</si>
  <si>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</si>
  <si>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</si>
  <si>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</si>
  <si>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</si>
  <si>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</si>
  <si>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</si>
  <si>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</si>
  <si>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</si>
  <si>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</si>
  <si>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</si>
  <si>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</si>
  <si>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</si>
  <si>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</si>
  <si>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</si>
  <si>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</si>
  <si>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</si>
  <si>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</si>
  <si>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</si>
  <si>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</si>
  <si>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</si>
  <si>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</si>
  <si>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</si>
  <si>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</si>
  <si>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</si>
  <si>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</si>
  <si>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</si>
  <si>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</si>
  <si>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</si>
  <si>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</si>
  <si>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</si>
  <si>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</si>
  <si>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</si>
  <si>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</si>
  <si>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</si>
  <si>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</si>
  <si>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</si>
  <si>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</si>
  <si>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</si>
  <si>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</si>
  <si>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</si>
  <si>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</si>
  <si>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</si>
  <si>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</si>
  <si>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</si>
  <si>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</si>
  <si>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</si>
  <si>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</si>
  <si>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</si>
  <si>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</si>
  <si>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</si>
  <si>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</si>
  <si>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</si>
  <si>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</si>
  <si>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</si>
  <si>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</si>
  <si>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</si>
  <si>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</si>
  <si>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</si>
  <si>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</si>
  <si>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</si>
  <si>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</si>
  <si>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</si>
  <si>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</si>
  <si>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</si>
  <si>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</si>
  <si>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</si>
  <si>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</si>
  <si>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</si>
  <si>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</si>
  <si>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</si>
  <si>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</si>
  <si>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</si>
  <si>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</si>
  <si>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</si>
  <si>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</si>
  <si>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</si>
  <si>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</si>
  <si>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</si>
  <si>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</si>
  <si>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</si>
  <si>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</si>
  <si>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</si>
  <si>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</si>
  <si>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</si>
  <si>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</si>
  <si>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</si>
  <si>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</si>
  <si>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</si>
  <si>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</si>
  <si>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</si>
  <si>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</si>
  <si>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</si>
  <si>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</si>
  <si>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</si>
  <si>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</si>
  <si>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</si>
  <si>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</si>
  <si>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</si>
  <si>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</si>
  <si>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</si>
  <si>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</si>
  <si>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</si>
  <si>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</si>
  <si>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</si>
  <si>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</si>
  <si>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</si>
  <si>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</si>
  <si>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</si>
  <si>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</si>
  <si>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</si>
  <si>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</si>
  <si>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</si>
  <si>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</si>
  <si>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</si>
  <si>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</si>
  <si>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</si>
  <si>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</si>
  <si>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</si>
  <si>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</si>
  <si>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</si>
  <si>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</si>
  <si>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</si>
  <si>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</si>
  <si>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</si>
  <si>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</si>
  <si>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</si>
  <si>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</si>
  <si>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</si>
  <si>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</si>
  <si>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</si>
  <si>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</si>
  <si>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</si>
  <si>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</si>
  <si>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</si>
  <si>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</si>
  <si>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</si>
  <si>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</si>
  <si>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</si>
  <si>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</si>
  <si>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</si>
  <si>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</si>
  <si>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</si>
  <si>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</si>
  <si>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</si>
  <si>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</si>
  <si>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</si>
  <si>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</si>
  <si>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</si>
  <si>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</si>
  <si>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</si>
  <si>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</si>
  <si>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</si>
  <si>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</si>
  <si>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</si>
  <si>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</si>
  <si>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</si>
  <si>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</si>
  <si>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</si>
  <si>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</si>
  <si>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</si>
  <si>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</si>
  <si>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</si>
  <si>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</si>
  <si>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</si>
  <si>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</si>
  <si>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</si>
  <si>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</si>
  <si>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</si>
  <si>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</si>
  <si>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</si>
  <si>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</si>
  <si>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</si>
  <si>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</si>
  <si>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</si>
  <si>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</si>
  <si>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</si>
  <si>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</si>
  <si>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</si>
  <si>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</si>
  <si>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</si>
  <si>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</si>
  <si>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</si>
  <si>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</si>
  <si>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</si>
  <si>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</si>
  <si>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</si>
  <si>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</si>
  <si>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</si>
  <si>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</si>
  <si>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</si>
  <si>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</si>
  <si>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</si>
  <si>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</si>
  <si>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</si>
  <si>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</si>
  <si>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</si>
  <si>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</si>
  <si>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</si>
  <si>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</si>
  <si>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</si>
  <si>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</si>
  <si>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</si>
  <si>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</si>
  <si>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</si>
  <si>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</si>
  <si>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</si>
  <si>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</si>
  <si>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</si>
  <si>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</si>
  <si>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</si>
  <si>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</si>
  <si>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</si>
  <si>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</si>
  <si>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</si>
  <si>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</si>
  <si>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</si>
  <si>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</si>
  <si>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</si>
  <si>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</si>
  <si>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</si>
  <si>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</si>
  <si>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</si>
  <si>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</si>
  <si>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</si>
  <si>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</si>
  <si>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</si>
  <si>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</si>
  <si>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</si>
  <si>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</si>
  <si>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</si>
  <si>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</si>
  <si>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</si>
  <si>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</si>
  <si>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</si>
  <si>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</si>
  <si>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</si>
  <si>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</si>
  <si>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</si>
  <si>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</si>
  <si>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</si>
  <si>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</si>
  <si>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</si>
  <si>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</si>
  <si>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</si>
  <si>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</si>
  <si>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</si>
  <si>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</si>
  <si>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</si>
  <si>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</si>
  <si>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</si>
  <si>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</si>
  <si>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</si>
  <si>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</si>
  <si>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</si>
  <si>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</si>
  <si>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</si>
  <si>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</si>
  <si>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</si>
  <si>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</si>
  <si>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</si>
  <si>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</si>
  <si>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</si>
  <si>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</si>
  <si>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</si>
  <si>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</si>
  <si>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</si>
  <si>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</si>
  <si>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</si>
  <si>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</si>
  <si>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</si>
  <si>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</si>
  <si>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</si>
  <si>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</si>
  <si>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</si>
  <si>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</si>
  <si>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</si>
  <si>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</si>
  <si>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</si>
  <si>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</si>
  <si>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</si>
  <si>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</si>
  <si>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</si>
  <si>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</si>
  <si>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</si>
  <si>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</si>
  <si>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</si>
  <si>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</si>
  <si>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</si>
  <si>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</si>
  <si>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</si>
  <si>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</si>
  <si>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</si>
  <si>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</si>
  <si>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</si>
  <si>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</si>
  <si>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</si>
  <si>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</si>
  <si>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</si>
  <si>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</si>
  <si>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</si>
  <si>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</si>
  <si>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</si>
  <si>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</si>
  <si>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</si>
  <si>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</si>
  <si>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</si>
  <si>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</si>
  <si>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</si>
  <si>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</si>
  <si>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</si>
  <si>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</si>
  <si>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</si>
  <si>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</si>
  <si>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</si>
  <si>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</si>
  <si>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</si>
  <si>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</si>
  <si>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</si>
  <si>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</si>
  <si>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</si>
  <si>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</si>
  <si>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</si>
  <si>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</si>
  <si>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</si>
  <si>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</si>
  <si>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</si>
  <si>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</si>
  <si>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</si>
  <si>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</si>
  <si>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</si>
  <si>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</si>
  <si>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</si>
  <si>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</si>
  <si>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</si>
  <si>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</si>
  <si>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</si>
  <si>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</si>
  <si>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</si>
  <si>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</si>
  <si>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</si>
  <si>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</si>
  <si>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</si>
  <si>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</si>
  <si>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</si>
  <si>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</si>
  <si>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</si>
  <si>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</si>
  <si>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</si>
  <si>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</si>
  <si>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</si>
  <si>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</si>
  <si>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</si>
  <si>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</si>
  <si>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</si>
  <si>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</si>
  <si>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</si>
  <si>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</si>
  <si>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</si>
  <si>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</si>
  <si>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</si>
  <si>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</si>
  <si>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</si>
  <si>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</si>
  <si>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</si>
  <si>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</si>
  <si>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</si>
  <si>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</si>
  <si>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</si>
  <si>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</si>
  <si>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</si>
  <si>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</si>
  <si>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</si>
  <si>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</si>
  <si>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</si>
  <si>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</si>
  <si>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</si>
  <si>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</si>
  <si>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</si>
  <si>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</si>
  <si>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</si>
  <si>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</si>
  <si>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</si>
  <si>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</si>
  <si>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</si>
  <si>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</si>
  <si>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</si>
  <si>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</si>
  <si>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</si>
  <si>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</si>
  <si>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</si>
  <si>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</si>
  <si>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</si>
  <si>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</si>
  <si>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</si>
  <si>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</si>
  <si>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</si>
  <si>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</si>
  <si>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</si>
  <si>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</si>
  <si>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</si>
  <si>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</si>
  <si>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</si>
  <si>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</si>
  <si>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</si>
  <si>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</si>
  <si>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</si>
  <si>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</si>
  <si>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</si>
  <si>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</si>
  <si>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</si>
  <si>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</si>
  <si>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</si>
  <si>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</si>
  <si>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</si>
  <si>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</si>
  <si>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</si>
  <si>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</si>
  <si>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</si>
  <si>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</si>
  <si>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</si>
  <si>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</si>
  <si>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</si>
  <si>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</si>
  <si>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</si>
  <si>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</si>
  <si>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</si>
  <si>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</si>
  <si>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</si>
  <si>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</si>
  <si>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</si>
  <si>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</si>
  <si>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</si>
  <si>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</si>
  <si>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</si>
  <si>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</si>
  <si>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</si>
  <si>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</si>
  <si>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</si>
  <si>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</si>
  <si>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</si>
  <si>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</si>
  <si>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</si>
  <si>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</si>
  <si>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</si>
  <si>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</si>
  <si>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</si>
  <si>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</si>
  <si>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</si>
  <si>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</si>
  <si>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</si>
  <si>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</si>
  <si>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</si>
  <si>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</si>
  <si>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</si>
  <si>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</si>
  <si>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</si>
  <si>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</si>
  <si>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</si>
  <si>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</si>
  <si>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</si>
  <si>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</si>
  <si>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</si>
  <si>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</si>
  <si>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</si>
  <si>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</si>
  <si>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</si>
  <si>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</si>
  <si>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</si>
  <si>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</si>
  <si>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</si>
  <si>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</si>
  <si>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</si>
  <si>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</si>
  <si>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</si>
  <si>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</si>
  <si>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</si>
  <si>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</si>
  <si>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</si>
  <si>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</si>
  <si>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</si>
  <si>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</si>
  <si>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</si>
  <si>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</si>
  <si>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</si>
  <si>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</si>
  <si>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</si>
  <si>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</si>
  <si>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</si>
  <si>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</si>
  <si>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</si>
  <si>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</si>
  <si>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</si>
  <si>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</si>
  <si>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</si>
  <si>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</si>
  <si>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</si>
  <si>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</si>
  <si>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</si>
  <si>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</si>
  <si>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</si>
  <si>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</si>
  <si>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</si>
  <si>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</si>
  <si>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</si>
  <si>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</si>
  <si>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</si>
  <si>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</si>
  <si>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</si>
  <si>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</si>
  <si>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</si>
  <si>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</si>
  <si>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</si>
  <si>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</si>
  <si>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</si>
  <si>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</si>
  <si>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</si>
  <si>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</si>
  <si>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</si>
  <si>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</si>
  <si>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</si>
  <si>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</si>
  <si>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</si>
  <si>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</si>
  <si>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</si>
  <si>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</si>
  <si>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</si>
  <si>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</si>
  <si>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</si>
  <si>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</si>
  <si>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</si>
  <si>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</si>
  <si>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</si>
  <si>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</si>
  <si>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</si>
  <si>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</si>
  <si>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</si>
  <si>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</si>
  <si>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</si>
  <si>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</si>
  <si>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</si>
  <si>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</si>
  <si>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</si>
  <si>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</si>
  <si>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</si>
  <si>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</si>
  <si>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</si>
  <si>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</si>
  <si>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</si>
  <si>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</si>
  <si>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</si>
  <si>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</si>
  <si>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</si>
  <si>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</si>
  <si>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</si>
  <si>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</si>
  <si>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</si>
  <si>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</si>
  <si>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</si>
  <si>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</si>
  <si>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</si>
  <si>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</si>
  <si>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</si>
  <si>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</si>
  <si>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</si>
  <si>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</si>
  <si>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</si>
  <si>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</si>
  <si>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</si>
  <si>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</si>
  <si>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</si>
  <si>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</si>
  <si>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</si>
  <si>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</si>
  <si>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</si>
  <si>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</si>
  <si>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</si>
  <si>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</si>
  <si>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</si>
  <si>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</si>
  <si>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</si>
  <si>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</si>
  <si>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</si>
  <si>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</si>
  <si>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</si>
  <si>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</si>
  <si>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</si>
  <si>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</si>
  <si>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</si>
  <si>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</si>
  <si>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</si>
  <si>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</si>
  <si>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</si>
  <si>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</si>
  <si>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</si>
  <si>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</si>
  <si>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</si>
  <si>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</si>
  <si>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</si>
  <si>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</si>
  <si>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</si>
  <si>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</si>
  <si>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</si>
  <si>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</si>
  <si>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</si>
  <si>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</si>
  <si>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</si>
  <si>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</si>
  <si>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</si>
  <si>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</si>
  <si>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</si>
  <si>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</si>
  <si>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</si>
  <si>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</si>
  <si>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</si>
  <si>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</si>
  <si>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</si>
  <si>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</si>
  <si>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</si>
  <si>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</si>
  <si>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</si>
  <si>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</si>
  <si>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</si>
  <si>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</si>
  <si>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</si>
  <si>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</si>
  <si>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</si>
  <si>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</si>
  <si>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</si>
  <si>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</si>
  <si>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</si>
  <si>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</si>
  <si>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</si>
  <si>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</si>
  <si>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</si>
  <si>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</si>
  <si>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</si>
  <si>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</si>
  <si>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</si>
  <si>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</si>
  <si>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</si>
  <si>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</si>
  <si>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</si>
  <si>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</si>
  <si>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</si>
  <si>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</si>
  <si>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</si>
  <si>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</si>
  <si>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</si>
  <si>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</si>
  <si>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</si>
  <si>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</si>
  <si>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</si>
  <si>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</si>
  <si>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</si>
  <si>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</si>
  <si>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</si>
  <si>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</si>
  <si>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</si>
  <si>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</si>
  <si>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</si>
  <si>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</si>
  <si>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</si>
  <si>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</si>
  <si>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</si>
  <si>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</si>
  <si>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</si>
  <si>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</si>
  <si>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</si>
  <si>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</si>
  <si>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</si>
  <si>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</si>
  <si>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</si>
  <si>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</si>
  <si>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</si>
  <si>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</si>
  <si>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</si>
  <si>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</si>
  <si>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</si>
  <si>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</si>
  <si>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</si>
  <si>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</si>
  <si>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</si>
  <si>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</si>
  <si>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</si>
  <si>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</si>
  <si>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</si>
  <si>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</si>
  <si>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</si>
  <si>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</si>
  <si>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</si>
  <si>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</si>
  <si>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</si>
  <si>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</si>
  <si>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</si>
  <si>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</si>
  <si>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</si>
  <si>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</si>
  <si>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</si>
  <si>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</si>
  <si>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</si>
  <si>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</si>
  <si>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</si>
  <si>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</si>
  <si>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</si>
  <si>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</si>
  <si>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</si>
  <si>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</si>
  <si>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</si>
  <si>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</si>
  <si>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</si>
  <si>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</si>
  <si>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</si>
  <si>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</si>
  <si>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</si>
  <si>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</si>
  <si>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</si>
  <si>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</si>
  <si>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</si>
  <si>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</si>
  <si>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</si>
  <si>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</si>
  <si>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</si>
  <si>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</si>
  <si>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</si>
  <si>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</si>
  <si>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</si>
  <si>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</si>
  <si>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</si>
  <si>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</si>
  <si>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</si>
  <si>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</si>
  <si>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</si>
  <si>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</si>
  <si>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</si>
  <si>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</si>
  <si>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</si>
  <si>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</si>
  <si>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</si>
  <si>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</si>
  <si>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</si>
  <si>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</si>
  <si>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</si>
  <si>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</si>
  <si>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</si>
  <si>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</si>
  <si>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</si>
  <si>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</si>
  <si>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</si>
  <si>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</si>
  <si>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</si>
  <si>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</si>
  <si>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</si>
  <si>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</si>
  <si>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</si>
  <si>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</si>
  <si>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</si>
  <si>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</si>
  <si>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</si>
  <si>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</si>
  <si>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</si>
  <si>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</si>
  <si>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</si>
  <si>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</si>
  <si>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</si>
  <si>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</si>
  <si>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</si>
  <si>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</si>
  <si>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</si>
  <si>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</si>
  <si>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</si>
  <si>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</si>
  <si>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</si>
  <si>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</si>
  <si>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</si>
  <si>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</si>
  <si>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</si>
  <si>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</si>
  <si>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</si>
  <si>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</si>
  <si>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</si>
  <si>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</si>
  <si>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</si>
  <si>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</si>
  <si>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</si>
  <si>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</si>
  <si>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</si>
  <si>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</si>
  <si>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</si>
  <si>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</si>
  <si>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</si>
  <si>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</si>
  <si>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</si>
  <si>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</si>
  <si>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</si>
  <si>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</si>
  <si>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</si>
  <si>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</si>
  <si>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</si>
  <si>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</si>
  <si>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</si>
  <si>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</si>
  <si>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</si>
  <si>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</si>
  <si>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</si>
  <si>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</si>
  <si>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</si>
  <si>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</si>
  <si>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</si>
  <si>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</si>
  <si>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</si>
  <si>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</si>
  <si>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</si>
  <si>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</si>
  <si>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</si>
  <si>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</si>
  <si>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</si>
  <si>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</si>
  <si>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</si>
  <si>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</si>
  <si>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</si>
  <si>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</si>
  <si>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</si>
  <si>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</si>
  <si>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</si>
  <si>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</si>
  <si>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</si>
  <si>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</si>
  <si>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</si>
  <si>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</si>
  <si>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</si>
  <si>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</si>
  <si>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</si>
  <si>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</si>
  <si>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</si>
  <si>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</si>
  <si>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</si>
  <si>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</si>
  <si>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</si>
  <si>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</si>
  <si>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</si>
  <si>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</si>
  <si>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</si>
  <si>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</si>
  <si>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</si>
  <si>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</si>
  <si>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</si>
  <si>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</si>
  <si>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</si>
  <si>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</si>
  <si>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</si>
  <si>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</si>
  <si>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</si>
  <si>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</si>
  <si>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</si>
  <si>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</si>
  <si>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</si>
  <si>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</si>
  <si>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</si>
  <si>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</si>
  <si>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</si>
  <si>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</si>
  <si>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</si>
  <si>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</si>
  <si>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</si>
  <si>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</si>
  <si>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</si>
  <si>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</si>
  <si>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</si>
  <si>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</si>
  <si>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</si>
  <si>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</si>
  <si>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</si>
  <si>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</si>
  <si>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</si>
  <si>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</si>
  <si>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</si>
  <si>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</si>
  <si>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</si>
  <si>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</si>
  <si>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</si>
  <si>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</si>
  <si>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</si>
  <si>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</si>
  <si>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</si>
  <si>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</si>
  <si>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</si>
  <si>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</si>
  <si>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</si>
  <si>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</si>
  <si>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</si>
  <si>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</si>
  <si>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</si>
  <si>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</si>
  <si>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</si>
  <si>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</si>
  <si>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</si>
  <si>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</si>
  <si>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</si>
  <si>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</si>
  <si>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</si>
  <si>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</si>
  <si>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</si>
  <si>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</si>
  <si>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</si>
  <si>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</si>
  <si>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</si>
  <si>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</si>
  <si>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</si>
  <si>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</si>
  <si>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</si>
  <si>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</si>
  <si>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</si>
  <si>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</si>
  <si>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</si>
  <si>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</si>
  <si>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</si>
  <si>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</si>
  <si>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</si>
  <si>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</si>
  <si>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</si>
  <si>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</si>
  <si>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</si>
  <si>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</si>
  <si>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</si>
  <si>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</si>
  <si>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</si>
  <si>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</si>
  <si>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</si>
  <si>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</si>
  <si>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</si>
  <si>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</si>
  <si>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</si>
  <si>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</si>
  <si>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</si>
  <si>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</si>
  <si>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</si>
  <si>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</si>
  <si>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</si>
  <si>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</si>
  <si>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</si>
  <si>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</si>
  <si>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</si>
  <si>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</si>
  <si>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</si>
  <si>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</si>
  <si>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</si>
  <si>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</si>
  <si>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</si>
  <si>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</si>
  <si>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</si>
  <si>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</si>
  <si>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</si>
  <si>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</si>
  <si>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</si>
  <si>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</si>
  <si>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</si>
  <si>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</si>
  <si>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</si>
  <si>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</si>
  <si>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</si>
  <si>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</si>
  <si>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</si>
  <si>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</si>
  <si>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</si>
  <si>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</si>
  <si>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</si>
  <si>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</si>
  <si>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</si>
  <si>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</si>
  <si>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</si>
  <si>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</si>
  <si>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</si>
  <si>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</si>
  <si>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</si>
  <si>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</si>
  <si>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</si>
  <si>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</si>
  <si>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</si>
  <si>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</si>
  <si>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</si>
  <si>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</si>
  <si>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</si>
  <si>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</si>
  <si>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</si>
  <si>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</si>
  <si>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</si>
  <si>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</si>
  <si>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</si>
  <si>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</si>
  <si>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</si>
  <si>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</si>
  <si>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</si>
  <si>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</si>
  <si>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</si>
  <si>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</si>
  <si>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</si>
  <si>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</si>
  <si>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</si>
  <si>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</si>
  <si>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</si>
  <si>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</si>
  <si>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</si>
  <si>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</si>
  <si>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</si>
  <si>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</si>
  <si>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</si>
  <si>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</si>
  <si>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</si>
  <si>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</si>
  <si>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</si>
  <si>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</si>
  <si>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</si>
  <si>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</si>
  <si>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</si>
  <si>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</si>
  <si>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</si>
  <si>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</si>
  <si>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</si>
  <si>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</si>
  <si>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</si>
  <si>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</si>
  <si>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</si>
  <si>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</si>
  <si>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</si>
  <si>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</si>
  <si>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</si>
  <si>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</si>
  <si>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</si>
  <si>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</si>
  <si>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</si>
  <si>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</si>
  <si>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</si>
  <si>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</si>
  <si>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</si>
  <si>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</si>
  <si>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</si>
  <si>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</si>
  <si>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</si>
  <si>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</si>
  <si>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</si>
  <si>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</si>
  <si>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</si>
  <si>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</si>
  <si>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</si>
  <si>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</si>
  <si>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</si>
  <si>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</si>
  <si>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</si>
  <si>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</si>
  <si>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</si>
  <si>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</si>
  <si>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</si>
  <si>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</si>
  <si>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</si>
  <si>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</si>
  <si>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</si>
  <si>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</si>
  <si>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</si>
  <si>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</si>
  <si>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</si>
  <si>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</si>
  <si>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</si>
  <si>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</si>
  <si>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</si>
  <si>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</si>
  <si>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</si>
  <si>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</si>
  <si>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</si>
  <si>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</si>
  <si>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</si>
  <si>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</si>
  <si>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</si>
  <si>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</si>
  <si>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</si>
  <si>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</si>
  <si>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</si>
  <si>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</si>
  <si>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</si>
  <si>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</si>
  <si>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</si>
  <si>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</si>
  <si>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</si>
  <si>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</si>
  <si>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</si>
  <si>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</si>
  <si>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</si>
  <si>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</si>
  <si>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</si>
  <si>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</si>
  <si>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</si>
  <si>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</si>
  <si>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</si>
  <si>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</si>
  <si>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</si>
  <si>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</si>
  <si>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</si>
  <si>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</si>
  <si>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</si>
  <si>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</si>
  <si>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</si>
  <si>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</si>
  <si>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</si>
  <si>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</si>
  <si>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</si>
  <si>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</si>
  <si>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</si>
  <si>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</si>
  <si>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</si>
  <si>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</si>
  <si>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</si>
  <si>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</si>
  <si>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</si>
  <si>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</si>
  <si>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</si>
  <si>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</si>
  <si>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</si>
  <si>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</si>
  <si>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</si>
  <si>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</si>
  <si>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</si>
  <si>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</si>
  <si>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</si>
  <si>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</si>
  <si>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</si>
  <si>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</si>
  <si>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</si>
  <si>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</si>
  <si>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</si>
  <si>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</si>
  <si>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</si>
  <si>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</si>
  <si>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</si>
  <si>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</si>
  <si>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</si>
  <si>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</si>
  <si>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</si>
  <si>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</si>
  <si>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</si>
  <si>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</si>
  <si>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</si>
  <si>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</si>
  <si>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</si>
  <si>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</si>
  <si>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</si>
  <si>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</si>
  <si>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</si>
  <si>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</si>
  <si>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</si>
  <si>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</si>
  <si>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</si>
  <si>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</si>
  <si>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</si>
  <si>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</si>
  <si>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</si>
  <si>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</si>
  <si>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</si>
  <si>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</si>
  <si>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</si>
  <si>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</si>
  <si>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</si>
  <si>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</si>
  <si>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</si>
  <si>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</si>
  <si>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</si>
  <si>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</si>
  <si>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</si>
  <si>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</si>
  <si>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</si>
  <si>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</si>
  <si>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</si>
  <si>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</si>
  <si>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</si>
  <si>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</si>
  <si>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</si>
  <si>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</si>
  <si>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</si>
  <si>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</si>
  <si>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</si>
  <si>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</si>
  <si>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</si>
  <si>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</si>
  <si>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</si>
  <si>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</si>
  <si>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</si>
  <si>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</si>
  <si>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</si>
  <si>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</si>
  <si>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</si>
  <si>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</si>
  <si>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</si>
  <si>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</si>
  <si>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</si>
  <si>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</si>
  <si>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</si>
  <si>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</si>
  <si>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</si>
  <si>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</si>
  <si>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</si>
  <si>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</si>
  <si>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</si>
  <si>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</si>
  <si>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</si>
  <si>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</si>
  <si>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</si>
  <si>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</si>
  <si>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</si>
  <si>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</si>
  <si>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</si>
  <si>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</si>
  <si>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</si>
  <si>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</si>
  <si>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</si>
  <si>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</si>
  <si>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</si>
  <si>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</si>
  <si>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</si>
  <si>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</si>
  <si>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</si>
  <si>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</si>
  <si>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</si>
  <si>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</si>
  <si>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</si>
  <si>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</si>
  <si>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</si>
  <si>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</si>
  <si>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</si>
  <si>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</si>
  <si>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</si>
  <si>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</si>
  <si>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</si>
  <si>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</si>
  <si>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</si>
  <si>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</si>
  <si>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</si>
  <si>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</si>
  <si>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</si>
  <si>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</si>
  <si>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</si>
  <si>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</si>
  <si>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</si>
  <si>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</si>
  <si>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</si>
  <si>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</si>
  <si>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</si>
  <si>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</si>
  <si>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</si>
  <si>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</si>
  <si>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</si>
  <si>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</si>
  <si>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</si>
  <si>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</si>
  <si>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</si>
  <si>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</si>
  <si>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</si>
  <si>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</si>
  <si>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</si>
  <si>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</si>
  <si>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</si>
  <si>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</si>
  <si>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</si>
  <si>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</si>
  <si>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</si>
  <si>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</si>
  <si>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</si>
  <si>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</si>
  <si>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</si>
  <si>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</si>
  <si>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</si>
  <si>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</si>
  <si>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</si>
  <si>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</si>
  <si>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</si>
  <si>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</si>
  <si>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</si>
  <si>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</si>
  <si>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</si>
  <si>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</si>
  <si>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</si>
  <si>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</si>
  <si>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</si>
  <si>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</si>
  <si>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</si>
  <si>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</si>
  <si>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</si>
  <si>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</si>
  <si>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</si>
  <si>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</si>
  <si>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</si>
  <si>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</si>
  <si>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</si>
  <si>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</si>
  <si>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</si>
  <si>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</si>
  <si>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</si>
  <si>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</si>
  <si>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</si>
  <si>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</si>
  <si>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</si>
  <si>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</si>
  <si>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</si>
  <si>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</si>
  <si>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</si>
  <si>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</si>
  <si>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</si>
  <si>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</si>
  <si>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</si>
  <si>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</si>
  <si>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</si>
  <si>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</si>
  <si>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</si>
  <si>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</si>
  <si>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</si>
  <si>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</si>
  <si>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</si>
  <si>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</si>
  <si>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</si>
  <si>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</si>
  <si>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</si>
  <si>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</si>
  <si>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</si>
  <si>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</si>
  <si>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</si>
  <si>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</si>
  <si>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</si>
  <si>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</si>
  <si>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</si>
  <si>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</si>
  <si>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</si>
  <si>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</si>
  <si>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</si>
  <si>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</si>
  <si>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</si>
  <si>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</si>
  <si>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</si>
  <si>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</si>
  <si>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</si>
  <si>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</si>
  <si>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</si>
  <si>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</si>
  <si>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</si>
  <si>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</si>
  <si>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</si>
  <si>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</si>
  <si>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</si>
  <si>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</si>
  <si>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</si>
  <si>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</si>
  <si>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</si>
  <si>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</si>
  <si>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</si>
  <si>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</si>
  <si>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</si>
  <si>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</si>
  <si>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</si>
  <si>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</si>
  <si>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</si>
  <si>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</si>
  <si>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</si>
  <si>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</si>
  <si>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</si>
  <si>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</si>
  <si>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</si>
  <si>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</si>
  <si>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</si>
  <si>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</si>
  <si>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</si>
  <si>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</si>
  <si>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</si>
  <si>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</si>
  <si>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</si>
  <si>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</si>
  <si>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</si>
  <si>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</si>
  <si>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</si>
  <si>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</si>
  <si>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</si>
  <si>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</si>
  <si>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</si>
  <si>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</si>
  <si>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</si>
  <si>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</si>
  <si>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</si>
  <si>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</si>
  <si>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</si>
  <si>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</si>
  <si>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</si>
  <si>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</si>
  <si>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</si>
  <si>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</si>
  <si>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</si>
  <si>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</si>
  <si>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</si>
  <si>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</si>
  <si>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</si>
  <si>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</si>
  <si>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</si>
  <si>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</si>
  <si>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</si>
  <si>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</si>
  <si>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</si>
  <si>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</si>
  <si>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</si>
  <si>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</si>
  <si>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</si>
  <si>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</si>
  <si>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</si>
  <si>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</si>
  <si>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</si>
  <si>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</si>
  <si>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</si>
  <si>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</si>
  <si>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</si>
  <si>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</si>
  <si>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</si>
  <si>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</si>
  <si>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</si>
  <si>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</si>
  <si>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</si>
  <si>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</si>
  <si>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</si>
  <si>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</si>
  <si>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</si>
  <si>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</si>
  <si>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</si>
  <si>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</si>
  <si>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</si>
  <si>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</si>
  <si>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</si>
  <si>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</si>
  <si>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</si>
  <si>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</si>
  <si>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</si>
  <si>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</si>
  <si>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</si>
  <si>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</si>
  <si>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</si>
  <si>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</si>
  <si>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</si>
  <si>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</si>
  <si>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</si>
  <si>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</si>
  <si>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</si>
  <si>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</si>
  <si>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</si>
  <si>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</si>
  <si>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</si>
  <si>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</si>
  <si>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</si>
  <si>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</si>
  <si>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</si>
  <si>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</si>
  <si>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</si>
  <si>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</si>
  <si>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</si>
  <si>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</si>
  <si>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</si>
  <si>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</si>
  <si>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</si>
  <si>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</si>
  <si>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</si>
  <si>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</si>
  <si>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</si>
  <si>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</si>
  <si>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</si>
  <si>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</si>
  <si>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</si>
  <si>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</si>
  <si>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</si>
  <si>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</si>
  <si>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</si>
  <si>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</si>
  <si>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</si>
  <si>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</si>
  <si>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</si>
  <si>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</si>
  <si>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</si>
  <si>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</si>
  <si>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</si>
  <si>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</si>
  <si>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</si>
  <si>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</si>
  <si>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</si>
  <si>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</si>
  <si>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</si>
  <si>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</si>
  <si>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</si>
  <si>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</si>
  <si>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</si>
  <si>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</si>
  <si>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</si>
  <si>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</si>
  <si>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</si>
  <si>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</si>
  <si>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</si>
  <si>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</si>
  <si>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</si>
  <si>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</si>
  <si>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</si>
  <si>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</si>
  <si>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</si>
  <si>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</si>
  <si>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</si>
  <si>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</si>
  <si>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</si>
  <si>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</si>
  <si>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</si>
  <si>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</si>
  <si>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</si>
  <si>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</si>
  <si>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</si>
  <si>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</si>
  <si>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</si>
  <si>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</si>
  <si>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</si>
  <si>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</si>
  <si>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</si>
  <si>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</si>
  <si>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</si>
  <si>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</si>
  <si>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</si>
  <si>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</si>
  <si>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</si>
  <si>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</si>
  <si>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</si>
  <si>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</si>
  <si>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</si>
  <si>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</si>
  <si>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</si>
  <si>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</si>
  <si>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</si>
  <si>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</si>
  <si>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</si>
  <si>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</si>
  <si>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</si>
  <si>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</si>
  <si>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</si>
  <si>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</si>
  <si>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</si>
  <si>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</si>
  <si>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</si>
  <si>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</si>
  <si>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</si>
  <si>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</si>
  <si>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</si>
  <si>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</si>
  <si>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</si>
  <si>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</si>
  <si>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</si>
  <si>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</si>
  <si>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</si>
  <si>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</si>
  <si>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</si>
  <si>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</si>
  <si>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</si>
  <si>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</si>
  <si>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</si>
  <si>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</si>
  <si>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</si>
  <si>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</si>
  <si>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</si>
  <si>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</si>
  <si>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</si>
  <si>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</si>
  <si>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</si>
  <si>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</si>
  <si>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</si>
  <si>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</si>
  <si>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</si>
  <si>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</si>
  <si>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</si>
  <si>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</si>
  <si>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</si>
  <si>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</si>
  <si>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</si>
  <si>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</si>
  <si>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</si>
  <si>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</si>
  <si>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</si>
  <si>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</si>
  <si>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</si>
  <si>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</si>
  <si>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</si>
  <si>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</si>
  <si>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</si>
  <si>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</si>
  <si>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</si>
  <si>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</si>
  <si>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</si>
  <si>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</si>
  <si>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</si>
  <si>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</si>
  <si>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</si>
  <si>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</si>
  <si>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</si>
  <si>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</si>
  <si>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</si>
  <si>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</si>
  <si>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</si>
  <si>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</si>
  <si>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</si>
  <si>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</si>
  <si>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</si>
  <si>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</si>
  <si>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</si>
  <si>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</si>
  <si>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</si>
  <si>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</si>
  <si>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</si>
  <si>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</si>
  <si>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</si>
  <si>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</si>
  <si>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</si>
  <si>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</si>
  <si>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</si>
  <si>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</si>
  <si>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</si>
  <si>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</si>
  <si>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</si>
  <si>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</si>
  <si>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</si>
  <si>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</si>
  <si>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</si>
  <si>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</si>
  <si>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</si>
  <si>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</si>
  <si>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</si>
  <si>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</si>
  <si>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</si>
  <si>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</si>
  <si>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</si>
  <si>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</si>
  <si>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</si>
  <si>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</si>
  <si>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</si>
  <si>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</si>
  <si>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</si>
  <si>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</si>
  <si>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</si>
  <si>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</si>
  <si>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</si>
  <si>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</si>
  <si>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</si>
  <si>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</si>
  <si>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</si>
  <si>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</si>
  <si>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</si>
  <si>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</si>
  <si>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</si>
  <si>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</si>
  <si>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</si>
  <si>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</si>
  <si>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</si>
  <si>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</si>
  <si>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</si>
  <si>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</si>
  <si>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</si>
  <si>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</si>
  <si>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</si>
  <si>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</si>
  <si>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</si>
  <si>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</si>
  <si>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</si>
  <si>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</si>
  <si>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</si>
  <si>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</si>
  <si>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</si>
  <si>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</si>
  <si>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</si>
  <si>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</si>
  <si>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</si>
  <si>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</si>
  <si>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</si>
  <si>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</si>
  <si>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</si>
  <si>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</si>
  <si>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</si>
  <si>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</si>
  <si>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</si>
  <si>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</si>
  <si>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</si>
  <si>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</si>
  <si>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</si>
  <si>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</si>
  <si>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</si>
  <si>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</si>
  <si>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</si>
  <si>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</si>
  <si>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</si>
  <si>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</si>
  <si>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</si>
  <si>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</si>
  <si>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</si>
  <si>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</si>
  <si>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</si>
  <si>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</si>
  <si>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</si>
  <si>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</si>
  <si>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</si>
  <si>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</si>
  <si>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</si>
  <si>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</si>
  <si>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</si>
  <si>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</si>
  <si>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</si>
  <si>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</si>
  <si>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</si>
  <si>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</si>
  <si>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</si>
  <si>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</si>
  <si>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</si>
  <si>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</si>
  <si>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</si>
  <si>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</si>
  <si>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</si>
  <si>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</si>
  <si>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</si>
  <si>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</si>
  <si>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</si>
  <si>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</si>
  <si>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</si>
  <si>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</si>
  <si>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</si>
  <si>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</si>
  <si>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</si>
  <si>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</si>
  <si>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</si>
  <si>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</si>
  <si>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</si>
  <si>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</si>
  <si>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</si>
  <si>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</si>
  <si>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</si>
  <si>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</si>
  <si>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</si>
  <si>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</si>
  <si>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</si>
  <si>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</si>
  <si>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</si>
  <si>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</si>
  <si>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</si>
  <si>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</si>
  <si>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</si>
  <si>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</si>
  <si>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</si>
  <si>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</si>
  <si>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</si>
  <si>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</si>
  <si>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</si>
  <si>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</si>
  <si>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</si>
  <si>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</si>
  <si>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</si>
  <si>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</si>
  <si>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</si>
  <si>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</si>
  <si>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</si>
  <si>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</si>
  <si>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</si>
  <si>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</si>
  <si>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</si>
  <si>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</si>
  <si>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</si>
  <si>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</si>
  <si>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</si>
  <si>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</si>
  <si>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</si>
  <si>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</si>
  <si>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</si>
  <si>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</si>
  <si>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</si>
  <si>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</si>
  <si>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</si>
  <si>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</si>
  <si>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</si>
  <si>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</si>
  <si>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</si>
  <si>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</si>
  <si>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</si>
  <si>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</si>
  <si>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</si>
  <si>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</si>
  <si>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</si>
  <si>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</si>
  <si>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</si>
  <si>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</si>
  <si>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</si>
  <si>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</si>
  <si>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</si>
  <si>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</si>
  <si>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</si>
  <si>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</si>
  <si>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</si>
  <si>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</si>
  <si>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</si>
  <si>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</si>
  <si>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</si>
  <si>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</si>
  <si>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</si>
  <si>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</si>
  <si>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</si>
  <si>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</si>
  <si>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</si>
  <si>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</si>
  <si>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</si>
  <si>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</si>
  <si>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</si>
  <si>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</si>
  <si>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</si>
  <si>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</si>
  <si>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</si>
  <si>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</si>
  <si>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</si>
  <si>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</si>
  <si>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</si>
  <si>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</si>
  <si>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</si>
  <si>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</si>
  <si>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</si>
  <si>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</si>
  <si>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</si>
  <si>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</si>
  <si>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</si>
  <si>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</si>
  <si>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</si>
  <si>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</si>
  <si>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</si>
  <si>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</si>
  <si>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</si>
  <si>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</si>
  <si>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</si>
  <si>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</si>
  <si>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</si>
  <si>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</si>
  <si>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</si>
  <si>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</si>
  <si>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</si>
  <si>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</si>
  <si>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</si>
  <si>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</si>
  <si>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</si>
  <si>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</si>
  <si>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</si>
  <si>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</si>
  <si>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</si>
  <si>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</si>
  <si>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</si>
  <si>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</si>
  <si>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</si>
  <si>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</si>
  <si>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</si>
  <si>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</si>
  <si>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</si>
  <si>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</si>
  <si>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</si>
  <si>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</si>
  <si>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</si>
  <si>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</si>
  <si>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</si>
  <si>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</si>
  <si>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</si>
  <si>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</si>
  <si>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</si>
  <si>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</si>
  <si>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</si>
  <si>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</si>
  <si>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</si>
  <si>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</si>
  <si>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</si>
  <si>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</si>
  <si>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</si>
  <si>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</si>
  <si>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</si>
  <si>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</si>
  <si>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</si>
  <si>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</si>
  <si>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</si>
  <si>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</si>
  <si>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</si>
  <si>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</si>
  <si>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</si>
  <si>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</si>
  <si>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</si>
  <si>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</si>
  <si>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</si>
  <si>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</si>
  <si>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</si>
  <si>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</si>
  <si>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</si>
  <si>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</si>
  <si>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</si>
  <si>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</si>
  <si>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</si>
  <si>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</si>
  <si>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</si>
  <si>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</si>
  <si>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</si>
  <si>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</si>
  <si>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</si>
  <si>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</si>
  <si>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</si>
  <si>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</si>
  <si>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</si>
  <si>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</si>
  <si>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</si>
  <si>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</si>
  <si>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</si>
  <si>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</si>
  <si>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</si>
  <si>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</si>
  <si>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</si>
  <si>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</si>
  <si>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</si>
  <si>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</si>
  <si>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</si>
  <si>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</si>
  <si>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</si>
  <si>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</si>
  <si>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</si>
  <si>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</si>
  <si>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</si>
  <si>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</si>
  <si>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</si>
  <si>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</si>
  <si>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</si>
  <si>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</si>
  <si>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</si>
  <si>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</si>
  <si>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</si>
  <si>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</si>
  <si>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</si>
  <si>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</si>
  <si>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</si>
  <si>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</si>
  <si>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</si>
  <si>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</si>
  <si>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</si>
  <si>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</si>
  <si>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</si>
  <si>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</si>
  <si>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</si>
  <si>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</si>
  <si>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</si>
  <si>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</si>
  <si>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</si>
  <si>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</si>
  <si>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</si>
  <si>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</si>
  <si>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</si>
  <si>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</si>
  <si>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</si>
  <si>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</si>
  <si>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</si>
  <si>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</si>
  <si>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</si>
  <si>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</si>
  <si>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</si>
  <si>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</si>
  <si>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</si>
  <si>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</si>
  <si>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</si>
  <si>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</si>
  <si>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</si>
  <si>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</si>
  <si>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</si>
  <si>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</si>
  <si>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</si>
  <si>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</si>
  <si>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</si>
  <si>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</si>
  <si>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</si>
  <si>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</si>
  <si>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</si>
  <si>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</si>
  <si>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</si>
  <si>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</si>
  <si>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</si>
  <si>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</si>
  <si>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</si>
  <si>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</si>
  <si>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</si>
  <si>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</si>
  <si>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</si>
  <si>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</si>
  <si>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</si>
  <si>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</si>
  <si>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</si>
  <si>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</si>
  <si>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</si>
  <si>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</si>
  <si>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</si>
  <si>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</si>
  <si>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</si>
  <si>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</si>
  <si>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</si>
  <si>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</si>
  <si>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</si>
  <si>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</si>
  <si>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</si>
  <si>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</si>
  <si>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</si>
  <si>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</si>
  <si>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</si>
  <si>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</si>
  <si>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</si>
  <si>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</si>
  <si>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</si>
  <si>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</si>
  <si>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</si>
  <si>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</si>
  <si>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</si>
  <si>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</si>
  <si>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</si>
  <si>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</si>
  <si>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</si>
  <si>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</si>
  <si>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</si>
  <si>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</si>
  <si>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</si>
  <si>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</si>
  <si>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</si>
  <si>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</si>
  <si>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</si>
  <si>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</si>
  <si>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</si>
  <si>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</si>
  <si>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</si>
  <si>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</si>
  <si>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</si>
  <si>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</si>
  <si>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</si>
  <si>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</si>
  <si>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</si>
  <si>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</si>
  <si>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</si>
  <si>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</si>
  <si>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</si>
  <si>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</si>
  <si>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</si>
  <si>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</si>
  <si>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</si>
  <si>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</si>
  <si>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</si>
  <si>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</si>
  <si>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</si>
  <si>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</si>
  <si>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</si>
  <si>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</si>
  <si>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</si>
  <si>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</si>
  <si>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</si>
  <si>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</si>
  <si>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</si>
  <si>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</si>
  <si>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</si>
  <si>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</si>
  <si>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</si>
  <si>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</si>
  <si>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</si>
  <si>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</si>
  <si>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</si>
  <si>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</si>
  <si>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</si>
  <si>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</si>
  <si>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</si>
  <si>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</si>
  <si>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</si>
  <si>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</si>
  <si>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</si>
  <si>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</si>
  <si>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</si>
  <si>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</si>
  <si>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</si>
  <si>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</si>
  <si>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</si>
  <si>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</si>
  <si>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</si>
  <si>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</si>
  <si>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</si>
  <si>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</si>
  <si>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</si>
  <si>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</si>
  <si>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</si>
  <si>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</si>
  <si>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</si>
  <si>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</si>
  <si>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</si>
  <si>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</si>
  <si>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</si>
  <si>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</si>
  <si>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</si>
  <si>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</si>
  <si>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</si>
  <si>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</si>
  <si>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</si>
  <si>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</si>
  <si>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</si>
  <si>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</si>
  <si>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</si>
  <si>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</si>
  <si>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</si>
  <si>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</si>
  <si>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</si>
  <si>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</si>
  <si>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</si>
  <si>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</si>
  <si>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</si>
  <si>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</si>
  <si>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</si>
  <si>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</si>
  <si>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</si>
  <si>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</si>
  <si>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</si>
  <si>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</si>
  <si>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</si>
  <si>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</si>
  <si>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</si>
  <si>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</si>
  <si>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</si>
  <si>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</si>
  <si>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</si>
  <si>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</si>
  <si>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</si>
  <si>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</si>
  <si>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</si>
  <si>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</si>
  <si>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</si>
  <si>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</si>
  <si>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</si>
  <si>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</si>
  <si>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</si>
  <si>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</si>
  <si>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</si>
  <si>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</si>
  <si>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</si>
  <si>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</si>
  <si>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</si>
  <si>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</si>
  <si>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</si>
  <si>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</si>
  <si>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</si>
  <si>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</si>
  <si>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</si>
  <si>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</si>
  <si>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</si>
  <si>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</si>
  <si>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</si>
  <si>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</si>
  <si>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</si>
  <si>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</si>
  <si>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</si>
  <si>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</si>
  <si>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</si>
  <si>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</si>
  <si>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</si>
  <si>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</si>
  <si>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</si>
  <si>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</si>
  <si>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</si>
  <si>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</si>
  <si>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</si>
  <si>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</si>
  <si>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</si>
  <si>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</si>
  <si>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</si>
  <si>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</si>
  <si>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</si>
  <si>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</si>
  <si>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</si>
  <si>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</si>
  <si>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</si>
  <si>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</si>
  <si>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</si>
  <si>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</si>
  <si>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</si>
  <si>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</si>
  <si>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</si>
  <si>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</si>
  <si>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</si>
  <si>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</si>
  <si>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</si>
  <si>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</si>
  <si>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</si>
  <si>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</si>
  <si>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</si>
  <si>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</si>
  <si>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</si>
  <si>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</si>
  <si>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</si>
  <si>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</si>
  <si>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</si>
  <si>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</si>
  <si>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</si>
  <si>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</si>
  <si>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</si>
  <si>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</si>
  <si>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</si>
  <si>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</si>
  <si>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</si>
  <si>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</si>
  <si>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</si>
  <si>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</si>
  <si>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</si>
  <si>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</si>
  <si>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</si>
  <si>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</si>
  <si>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</si>
  <si>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</si>
  <si>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</si>
  <si>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</si>
  <si>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</si>
  <si>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</si>
  <si>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</si>
  <si>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</si>
  <si>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</si>
  <si>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</si>
  <si>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</si>
  <si>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</si>
  <si>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</si>
  <si>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</si>
  <si>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</si>
  <si>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</si>
  <si>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</si>
  <si>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</si>
  <si>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</si>
  <si>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</si>
  <si>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</si>
  <si>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</si>
  <si>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</si>
  <si>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</si>
  <si>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</si>
  <si>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</si>
  <si>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</si>
  <si>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</si>
  <si>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</si>
  <si>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</si>
  <si>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</si>
  <si>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</si>
  <si>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</si>
  <si>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</si>
  <si>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</si>
  <si>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</si>
  <si>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</si>
  <si>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</si>
  <si>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</si>
  <si>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</si>
  <si>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</si>
  <si>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</si>
  <si>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</si>
  <si>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</si>
  <si>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</si>
  <si>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</si>
  <si>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</si>
  <si>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</si>
  <si>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</si>
  <si>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</si>
  <si>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</si>
  <si>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</si>
  <si>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</si>
  <si>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</si>
  <si>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</si>
  <si>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</si>
  <si>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</si>
  <si>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</si>
  <si>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</si>
  <si>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</si>
  <si>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</si>
  <si>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</si>
  <si>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</si>
  <si>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</si>
  <si>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</si>
  <si>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</si>
  <si>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</si>
  <si>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</si>
  <si>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</si>
  <si>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</si>
  <si>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</si>
  <si>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</si>
  <si>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</si>
  <si>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</si>
  <si>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</si>
  <si>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</si>
  <si>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</si>
  <si>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</si>
  <si>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</si>
  <si>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</si>
  <si>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</si>
  <si>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</si>
  <si>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</si>
  <si>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</si>
  <si>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</si>
  <si>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</si>
  <si>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</si>
  <si>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</si>
  <si>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</si>
  <si>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</si>
  <si>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</si>
  <si>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</si>
  <si>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</si>
  <si>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</si>
  <si>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</si>
  <si>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</si>
  <si>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</si>
  <si>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</si>
  <si>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</si>
  <si>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</si>
  <si>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</si>
  <si>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</si>
  <si>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</si>
  <si>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</si>
  <si>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</si>
  <si>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</si>
  <si>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</si>
  <si>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</si>
  <si>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</si>
  <si>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</si>
  <si>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</si>
  <si>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</si>
  <si>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</si>
  <si>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</si>
  <si>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</si>
  <si>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</si>
  <si>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</si>
  <si>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</si>
  <si>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</si>
  <si>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</si>
  <si>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</si>
  <si>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</si>
  <si>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</si>
  <si>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</si>
  <si>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</si>
  <si>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</si>
  <si>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</si>
  <si>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</si>
  <si>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</si>
  <si>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</si>
  <si>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</si>
  <si>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</si>
  <si>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</si>
  <si>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</si>
  <si>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</si>
  <si>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</si>
  <si>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</si>
  <si>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</si>
  <si>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</si>
  <si>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</si>
  <si>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</si>
  <si>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</si>
  <si>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</si>
  <si>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</si>
  <si>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</si>
  <si>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</si>
  <si>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</si>
  <si>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</si>
  <si>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</si>
  <si>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</si>
  <si>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</si>
  <si>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</si>
  <si>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</si>
  <si>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</si>
  <si>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</si>
  <si>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</si>
  <si>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</si>
  <si>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</si>
  <si>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</si>
  <si>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</si>
  <si>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</si>
  <si>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</si>
  <si>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</si>
  <si>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</si>
  <si>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</si>
  <si>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</si>
  <si>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</si>
  <si>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</si>
  <si>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</si>
  <si>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</si>
  <si>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</si>
  <si>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</si>
  <si>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</si>
  <si>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</si>
  <si>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</si>
  <si>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</si>
  <si>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</si>
  <si>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</si>
  <si>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</si>
  <si>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</si>
  <si>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</si>
  <si>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</si>
  <si>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</si>
  <si>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</si>
  <si>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</si>
  <si>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</si>
  <si>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</si>
  <si>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</si>
  <si>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</si>
  <si>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</si>
  <si>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</si>
  <si>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</si>
  <si>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</si>
  <si>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</si>
  <si>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</si>
  <si>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</si>
  <si>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</si>
  <si>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</si>
  <si>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</si>
  <si>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</si>
  <si>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</si>
  <si>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</si>
  <si>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</si>
  <si>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</si>
  <si>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</si>
  <si>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</si>
  <si>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</si>
  <si>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</si>
  <si>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</si>
  <si>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</si>
  <si>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</si>
  <si>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</si>
  <si>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</si>
  <si>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</si>
  <si>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</si>
  <si>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</si>
  <si>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</si>
  <si>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</si>
  <si>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</si>
  <si>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</si>
  <si>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</si>
  <si>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</si>
  <si>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</si>
  <si>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</si>
  <si>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</si>
  <si>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</si>
  <si>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</si>
  <si>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</si>
  <si>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</si>
  <si>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</si>
  <si>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</si>
  <si>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</si>
  <si>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</si>
  <si>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</si>
  <si>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</si>
  <si>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</si>
  <si>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</si>
  <si>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</si>
  <si>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</si>
  <si>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</si>
  <si>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</si>
  <si>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</si>
  <si>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</si>
  <si>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</si>
  <si>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</si>
  <si>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</si>
  <si>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</si>
  <si>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</si>
  <si>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</si>
  <si>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</si>
  <si>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</si>
  <si>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</si>
  <si>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</si>
  <si>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</si>
  <si>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</si>
  <si>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</si>
  <si>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</si>
  <si>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</si>
  <si>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</si>
  <si>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</si>
  <si>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</si>
  <si>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</si>
  <si>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</si>
  <si>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</si>
  <si>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</si>
  <si>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</si>
  <si>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</si>
  <si>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</si>
  <si>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</si>
  <si>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</si>
  <si>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</si>
  <si>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</si>
  <si>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</si>
  <si>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</si>
  <si>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</si>
  <si>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</si>
  <si>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</si>
  <si>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</si>
  <si>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</si>
  <si>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</si>
  <si>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</si>
  <si>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</si>
  <si>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</si>
  <si>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</si>
  <si>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</si>
  <si>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</si>
  <si>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</si>
  <si>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</si>
  <si>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</si>
  <si>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</si>
  <si>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</si>
  <si>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</si>
  <si>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</si>
  <si>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</si>
  <si>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</si>
  <si>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</si>
  <si>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</si>
  <si>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</si>
  <si>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</si>
  <si>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</si>
  <si>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</si>
  <si>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</si>
  <si>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</si>
  <si>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</si>
  <si>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</si>
  <si>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</si>
  <si>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</si>
  <si>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</si>
  <si>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</si>
  <si>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</si>
  <si>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</si>
  <si>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</si>
  <si>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</si>
  <si>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</si>
  <si>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</si>
  <si>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</si>
  <si>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</si>
  <si>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</si>
  <si>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</si>
  <si>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</si>
  <si>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</si>
  <si>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</si>
  <si>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</si>
  <si>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</si>
  <si>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</si>
  <si>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</si>
  <si>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</si>
  <si>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</si>
  <si>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</si>
  <si>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</si>
  <si>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</si>
  <si>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</si>
  <si>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</si>
  <si>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</si>
  <si>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</si>
  <si>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</si>
  <si>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</si>
  <si>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</si>
  <si>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</si>
  <si>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</si>
  <si>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</si>
  <si>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</si>
  <si>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</si>
  <si>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</si>
  <si>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</si>
  <si>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</si>
  <si>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</si>
  <si>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</si>
  <si>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</si>
  <si>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</si>
  <si>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</si>
  <si>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</si>
  <si>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</si>
  <si>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</si>
  <si>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</si>
  <si>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</si>
  <si>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</si>
  <si>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</si>
  <si>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</si>
  <si>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</si>
  <si>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</si>
  <si>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</si>
  <si>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</si>
  <si>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</si>
  <si>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</si>
  <si>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</si>
  <si>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</si>
  <si>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</si>
  <si>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</si>
  <si>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</si>
  <si>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</si>
  <si>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</si>
  <si>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</si>
  <si>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</si>
  <si>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</si>
  <si>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</si>
  <si>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</si>
  <si>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</si>
  <si>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</si>
  <si>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</si>
  <si>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</si>
  <si>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</si>
  <si>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</si>
  <si>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</si>
  <si>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</si>
  <si>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</si>
  <si>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</si>
  <si>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</si>
  <si>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</si>
  <si>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</si>
  <si>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</si>
  <si>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</si>
  <si>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</si>
  <si>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</si>
  <si>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</si>
  <si>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</si>
  <si>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</si>
  <si>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</si>
  <si>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</si>
  <si>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</si>
  <si>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</si>
  <si>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</si>
  <si>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</si>
  <si>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</si>
  <si>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</si>
  <si>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</si>
  <si>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</si>
  <si>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</si>
  <si>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</si>
  <si>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</si>
  <si>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</si>
  <si>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</si>
  <si>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</si>
  <si>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</si>
  <si>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</si>
  <si>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</si>
  <si>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</si>
  <si>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</si>
  <si>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</si>
  <si>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</si>
  <si>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</si>
  <si>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</si>
  <si>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</si>
  <si>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</si>
  <si>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</si>
  <si>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</si>
  <si>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</si>
  <si>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</si>
  <si>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</si>
  <si>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</si>
  <si>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</si>
  <si>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</si>
  <si>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</si>
  <si>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</si>
  <si>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</si>
  <si>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</si>
  <si>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</si>
  <si>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</si>
  <si>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</si>
  <si>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</si>
  <si>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</si>
  <si>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</si>
  <si>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</si>
  <si>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</si>
  <si>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</si>
  <si>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</si>
  <si>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</si>
  <si>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</si>
  <si>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</si>
  <si>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</si>
  <si>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</si>
  <si>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</si>
  <si>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</si>
  <si>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</si>
  <si>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</si>
  <si>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</si>
  <si>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</si>
  <si>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</si>
  <si>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</si>
  <si>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</si>
  <si>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</si>
  <si>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</si>
  <si>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</si>
  <si>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</si>
  <si>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</si>
  <si>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</si>
  <si>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</si>
  <si>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</si>
  <si>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</si>
  <si>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</si>
  <si>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</si>
  <si>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</si>
  <si>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</si>
  <si>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</si>
  <si>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</si>
  <si>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</si>
  <si>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</si>
  <si>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</si>
  <si>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</si>
  <si>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</si>
  <si>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</si>
  <si>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</si>
  <si>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</si>
  <si>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</si>
  <si>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</si>
  <si>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</si>
  <si>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</si>
  <si>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</si>
  <si>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</si>
  <si>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</si>
  <si>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</si>
  <si>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</si>
  <si>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</si>
  <si>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</si>
  <si>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</si>
  <si>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</si>
  <si>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</si>
  <si>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</si>
  <si>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</si>
  <si>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</si>
  <si>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</si>
  <si>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</si>
  <si>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</si>
  <si>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</si>
  <si>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</si>
  <si>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</si>
  <si>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</si>
  <si>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</si>
  <si>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</si>
  <si>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</si>
  <si>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</si>
  <si>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</si>
  <si>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</si>
  <si>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</si>
  <si>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</si>
  <si>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</si>
  <si>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</si>
  <si>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</si>
  <si>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</si>
  <si>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</si>
  <si>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</si>
  <si>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</si>
  <si>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</si>
  <si>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</si>
  <si>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</si>
  <si>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</si>
  <si>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</si>
  <si>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</si>
  <si>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</si>
  <si>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</si>
  <si>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</si>
  <si>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</si>
  <si>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</si>
  <si>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</si>
  <si>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</si>
  <si>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</si>
  <si>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</si>
  <si>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</si>
  <si>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</si>
  <si>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</si>
  <si>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</si>
  <si>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</si>
  <si>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</si>
  <si>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</si>
  <si>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</si>
  <si>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</si>
  <si>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</si>
  <si>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</si>
  <si>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</si>
  <si>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</si>
  <si>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</si>
  <si>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</si>
  <si>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</si>
  <si>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</si>
  <si>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</si>
  <si>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</si>
  <si>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</si>
  <si>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</si>
  <si>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</si>
  <si>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</si>
  <si>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</si>
  <si>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</si>
  <si>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</si>
  <si>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</si>
  <si>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</si>
  <si>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</si>
  <si>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</si>
  <si>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</si>
  <si>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</si>
  <si>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</si>
  <si>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</si>
  <si>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</si>
  <si>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</si>
  <si>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</si>
  <si>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</si>
  <si>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</si>
  <si>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</si>
  <si>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</si>
  <si>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</si>
  <si>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</si>
  <si>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</si>
  <si>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</si>
  <si>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</si>
  <si>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</si>
  <si>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</si>
  <si>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</si>
  <si>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</si>
  <si>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</si>
  <si>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</si>
  <si>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</si>
  <si>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</si>
  <si>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</si>
  <si>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</si>
  <si>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</si>
  <si>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</si>
  <si>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</si>
  <si>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</si>
  <si>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</si>
  <si>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</si>
  <si>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</si>
  <si>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</si>
  <si>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</si>
  <si>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</si>
  <si>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</si>
  <si>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</si>
  <si>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</si>
  <si>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</si>
  <si>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</si>
  <si>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</si>
  <si>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</si>
  <si>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</si>
  <si>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</si>
  <si>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</si>
  <si>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</si>
  <si>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</si>
  <si>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</si>
  <si>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</si>
  <si>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</si>
  <si>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</si>
  <si>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</si>
  <si>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</si>
  <si>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</si>
  <si>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</si>
  <si>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</si>
  <si>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</si>
  <si>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</si>
  <si>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</si>
  <si>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</si>
  <si>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</si>
  <si>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</si>
  <si>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</si>
  <si>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</si>
  <si>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</si>
  <si>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</si>
  <si>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</si>
  <si>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</si>
  <si>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</si>
  <si>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</si>
  <si>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</si>
  <si>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</si>
  <si>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</si>
  <si>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</si>
  <si>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</si>
  <si>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</si>
  <si>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</si>
  <si>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</si>
  <si>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</si>
  <si>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</si>
  <si>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</si>
  <si>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</si>
  <si>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</si>
  <si>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</si>
  <si>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</si>
  <si>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</si>
  <si>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</si>
  <si>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</si>
  <si>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</si>
  <si>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</si>
  <si>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</si>
  <si>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</si>
  <si>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</si>
  <si>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</si>
  <si>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</si>
  <si>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</si>
  <si>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</si>
  <si>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</si>
  <si>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</si>
  <si>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</si>
  <si>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</si>
  <si>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</si>
  <si>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</si>
  <si>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</si>
  <si>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</si>
  <si>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</si>
  <si>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</si>
  <si>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</si>
  <si>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</si>
  <si>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</si>
  <si>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</si>
  <si>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</si>
  <si>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</si>
  <si>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</si>
  <si>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</si>
  <si>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</si>
  <si>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</si>
  <si>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</si>
  <si>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</si>
  <si>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</si>
  <si>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</si>
  <si>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</si>
  <si>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</si>
  <si>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</si>
  <si>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</si>
  <si>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</si>
  <si>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</si>
  <si>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</si>
  <si>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</si>
  <si>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</si>
  <si>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</si>
  <si>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</si>
  <si>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</si>
  <si>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</si>
  <si>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</si>
  <si>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</si>
  <si>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</si>
  <si>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</si>
  <si>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</si>
  <si>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</si>
  <si>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</si>
  <si>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</si>
  <si>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</si>
  <si>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</si>
  <si>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</si>
  <si>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</si>
  <si>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</si>
  <si>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</si>
  <si>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</si>
  <si>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</si>
  <si>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</si>
  <si>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</si>
  <si>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</si>
  <si>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</si>
  <si>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</si>
  <si>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</si>
  <si>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</si>
  <si>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</si>
  <si>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</si>
  <si>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</si>
  <si>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</si>
  <si>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</si>
  <si>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</si>
  <si>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</si>
  <si>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</si>
  <si>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</si>
  <si>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</si>
  <si>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</si>
  <si>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</si>
  <si>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</si>
  <si>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</si>
  <si>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</si>
  <si>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</si>
  <si>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</si>
  <si>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</si>
  <si>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</si>
  <si>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</si>
  <si>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</si>
  <si>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</si>
  <si>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</si>
  <si>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</si>
  <si>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</si>
  <si>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</si>
  <si>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</si>
  <si>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</si>
  <si>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</si>
  <si>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</si>
  <si>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</si>
  <si>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</si>
  <si>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</si>
  <si>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</si>
  <si>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</si>
  <si>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</si>
  <si>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</si>
  <si>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</si>
  <si>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</si>
  <si>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</si>
  <si>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</si>
  <si>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</si>
  <si>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</si>
  <si>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</si>
  <si>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</si>
  <si>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</si>
  <si>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</si>
  <si>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</si>
  <si>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</si>
  <si>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</si>
  <si>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</si>
  <si>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</si>
  <si>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</si>
  <si>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</si>
  <si>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</si>
  <si>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</si>
  <si>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</si>
  <si>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</si>
  <si>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</si>
  <si>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</si>
  <si>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</si>
  <si>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</si>
  <si>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</si>
  <si>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</si>
  <si>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</si>
  <si>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</si>
  <si>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</si>
  <si>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</si>
  <si>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</si>
  <si>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</si>
  <si>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</si>
  <si>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</si>
  <si>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</si>
  <si>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</si>
  <si>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</si>
  <si>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</si>
  <si>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</si>
  <si>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</si>
  <si>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</si>
  <si>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</si>
  <si>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</si>
  <si>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</si>
  <si>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</si>
  <si>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</si>
  <si>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</si>
  <si>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</si>
  <si>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</si>
  <si>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</si>
  <si>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</si>
  <si>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</si>
  <si>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</si>
  <si>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</si>
  <si>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</si>
  <si>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</si>
  <si>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</si>
  <si>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</si>
  <si>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</si>
  <si>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</si>
  <si>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</si>
  <si>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</si>
  <si>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</si>
  <si>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</si>
  <si>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</si>
  <si>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</si>
  <si>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</si>
  <si>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</si>
  <si>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</si>
  <si>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</si>
  <si>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</si>
  <si>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</si>
  <si>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</si>
  <si>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</si>
  <si>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</si>
  <si>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</si>
  <si>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</si>
  <si>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</si>
  <si>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</si>
  <si>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</si>
  <si>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</si>
  <si>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</si>
  <si>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</si>
  <si>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</si>
  <si>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</si>
  <si>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</si>
  <si>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</si>
  <si>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</si>
  <si>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</si>
  <si>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</si>
  <si>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</si>
  <si>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</si>
  <si>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</si>
  <si>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</si>
  <si>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</si>
  <si>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</si>
  <si>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</si>
  <si>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</si>
  <si>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</si>
  <si>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</si>
  <si>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</si>
  <si>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</si>
  <si>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</si>
  <si>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</si>
  <si>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</si>
  <si>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</si>
  <si>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</si>
  <si>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</si>
  <si>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</si>
  <si>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</si>
  <si>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</si>
  <si>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</si>
  <si>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</si>
  <si>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</si>
  <si>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</si>
  <si>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</si>
  <si>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</si>
  <si>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</si>
  <si>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</si>
  <si>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</si>
  <si>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</si>
  <si>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</si>
  <si>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</si>
  <si>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</si>
  <si>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</si>
  <si>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</si>
  <si>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</si>
  <si>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</si>
  <si>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</si>
  <si>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</si>
  <si>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</si>
  <si>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</si>
  <si>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</si>
  <si>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</si>
  <si>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</si>
  <si>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</si>
  <si>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</si>
  <si>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</si>
  <si>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</si>
  <si>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</si>
  <si>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</si>
  <si>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</si>
  <si>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</si>
  <si>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</si>
  <si>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</si>
  <si>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</si>
  <si>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</si>
  <si>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</si>
  <si>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</si>
  <si>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</si>
  <si>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</si>
  <si>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</si>
  <si>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</si>
  <si>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</si>
  <si>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</si>
  <si>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</si>
  <si>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</si>
  <si>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</si>
  <si>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</si>
  <si>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</si>
  <si>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</si>
  <si>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</si>
  <si>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</si>
  <si>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</si>
  <si>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</si>
  <si>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</si>
  <si>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</si>
  <si>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</si>
  <si>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</si>
  <si>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</si>
  <si>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</si>
  <si>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</si>
  <si>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</si>
  <si>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</si>
  <si>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</si>
  <si>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</si>
  <si>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</si>
  <si>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</si>
  <si>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</si>
  <si>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</si>
  <si>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</si>
  <si>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</si>
  <si>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</si>
  <si>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</si>
  <si>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</si>
  <si>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</si>
  <si>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</si>
  <si>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</si>
  <si>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</si>
  <si>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</si>
  <si>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</si>
  <si>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</si>
  <si>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</si>
  <si>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</si>
  <si>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</si>
  <si>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</si>
  <si>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</si>
  <si>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</si>
  <si>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</si>
  <si>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</si>
  <si>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</si>
  <si>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</si>
  <si>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</si>
  <si>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</si>
  <si>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</si>
  <si>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</si>
  <si>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</si>
  <si>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</si>
  <si>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</si>
  <si>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</si>
  <si>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</si>
  <si>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</si>
  <si>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</si>
  <si>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</si>
  <si>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</si>
  <si>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</si>
  <si>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</si>
  <si>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</si>
  <si>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</si>
  <si>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</si>
  <si>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</si>
  <si>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</si>
  <si>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</si>
  <si>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</si>
  <si>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</si>
  <si>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</si>
  <si>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</si>
  <si>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</si>
  <si>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</si>
  <si>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</si>
  <si>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</si>
  <si>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</si>
  <si>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</si>
  <si>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</si>
  <si>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</si>
  <si>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</si>
  <si>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</si>
  <si>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</si>
  <si>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</si>
  <si>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</si>
  <si>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</si>
  <si>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</si>
  <si>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</si>
  <si>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</si>
  <si>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</si>
  <si>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</si>
  <si>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</si>
  <si>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</si>
  <si>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</si>
  <si>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</si>
  <si>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</si>
  <si>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</si>
  <si>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</si>
  <si>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</si>
  <si>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</si>
  <si>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</si>
  <si>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</si>
  <si>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</si>
  <si>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</si>
  <si>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</si>
  <si>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</si>
  <si>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</si>
  <si>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</si>
  <si>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</si>
  <si>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</si>
  <si>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</si>
  <si>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</si>
  <si>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</si>
  <si>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</si>
  <si>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</si>
  <si>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</si>
  <si>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</si>
  <si>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</si>
  <si>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</si>
  <si>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</si>
  <si>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</si>
  <si>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</si>
  <si>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</si>
  <si>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</si>
  <si>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</si>
  <si>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</si>
  <si>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</si>
  <si>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</si>
  <si>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</si>
  <si>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</si>
  <si>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</si>
  <si>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</si>
  <si>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</si>
  <si>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</si>
  <si>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</si>
  <si>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</si>
  <si>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</si>
  <si>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</si>
  <si>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</si>
  <si>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</si>
  <si>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</si>
  <si>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</si>
  <si>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</si>
  <si>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</si>
  <si>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</si>
  <si>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</si>
  <si>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</si>
  <si>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</si>
  <si>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</si>
  <si>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</si>
  <si>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</si>
  <si>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</si>
  <si>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</si>
  <si>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</si>
  <si>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</si>
  <si>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</si>
  <si>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</si>
  <si>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</si>
  <si>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</si>
  <si>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</si>
  <si>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</si>
  <si>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</si>
  <si>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</si>
  <si>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</si>
  <si>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</si>
  <si>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</si>
  <si>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</si>
  <si>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</si>
  <si>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</si>
  <si>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</si>
  <si>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</si>
  <si>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</si>
  <si>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</si>
  <si>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</si>
  <si>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</si>
  <si>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</si>
  <si>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</si>
  <si>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</si>
  <si>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</si>
  <si>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</si>
  <si>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</si>
  <si>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</si>
  <si>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</si>
  <si>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</si>
  <si>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</si>
  <si>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</si>
  <si>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</si>
  <si>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</si>
  <si>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</si>
  <si>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</si>
  <si>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</si>
  <si>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</si>
  <si>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</si>
  <si>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</si>
  <si>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</si>
  <si>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</si>
  <si>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</si>
  <si>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</si>
  <si>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</si>
  <si>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</si>
  <si>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</si>
  <si>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</si>
  <si>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</si>
  <si>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</si>
  <si>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</si>
  <si>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</si>
  <si>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</si>
  <si>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</si>
  <si>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</si>
  <si>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</si>
  <si>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</si>
  <si>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</si>
  <si>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</si>
  <si>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</si>
  <si>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</si>
  <si>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</si>
  <si>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</si>
  <si>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</si>
  <si>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</si>
  <si>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</si>
  <si>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</si>
  <si>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</si>
  <si>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</si>
  <si>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</si>
  <si>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</si>
  <si>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</si>
  <si>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</si>
  <si>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</si>
  <si>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</si>
  <si>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</si>
  <si>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</si>
  <si>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</si>
  <si>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</si>
  <si>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</si>
  <si>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</si>
  <si>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</si>
  <si>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</si>
  <si>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</si>
  <si>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</si>
  <si>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</si>
  <si>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</si>
  <si>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</si>
  <si>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</si>
  <si>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</si>
  <si>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</si>
  <si>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</si>
  <si>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</si>
  <si>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</si>
  <si>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</si>
  <si>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</si>
  <si>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</si>
  <si>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</si>
  <si>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</si>
  <si>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</si>
  <si>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</si>
  <si>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</si>
  <si>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</si>
  <si>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</si>
  <si>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</si>
  <si>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</si>
  <si>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</si>
  <si>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</si>
  <si>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</si>
  <si>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</si>
  <si>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</si>
  <si>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</si>
  <si>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</si>
  <si>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</si>
  <si>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</si>
  <si>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</si>
  <si>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</si>
  <si>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</si>
  <si>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</si>
  <si>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</si>
  <si>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</si>
  <si>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</si>
  <si>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</si>
  <si>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</si>
  <si>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</si>
  <si>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</si>
  <si>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</si>
  <si>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</si>
  <si>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</si>
  <si>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</si>
  <si>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</si>
  <si>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</si>
  <si>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</si>
  <si>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</si>
  <si>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</si>
  <si>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</si>
  <si>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</si>
  <si>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</si>
  <si>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</si>
  <si>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</si>
  <si>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</si>
  <si>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</si>
  <si>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</si>
  <si>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</si>
  <si>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</si>
  <si>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</si>
  <si>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</si>
  <si>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</si>
  <si>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</si>
  <si>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</si>
  <si>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</si>
  <si>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</si>
  <si>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</si>
  <si>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</si>
  <si>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</si>
  <si>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</si>
  <si>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</si>
  <si>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</si>
  <si>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</si>
  <si>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</si>
  <si>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</si>
  <si>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</si>
  <si>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</si>
  <si>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</si>
  <si>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</si>
  <si>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</si>
  <si>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</si>
  <si>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</si>
  <si>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</si>
  <si>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</si>
  <si>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</si>
  <si>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</si>
  <si>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</si>
  <si>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</si>
  <si>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</si>
  <si>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</si>
  <si>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</si>
  <si>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</si>
  <si>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</si>
  <si>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</si>
  <si>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</si>
  <si>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</si>
  <si>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</si>
  <si>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</si>
  <si>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</si>
  <si>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</si>
  <si>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</si>
  <si>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</si>
  <si>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</si>
  <si>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</si>
  <si>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</si>
  <si>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</si>
  <si>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</si>
  <si>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</si>
  <si>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</si>
  <si>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</si>
  <si>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</si>
  <si>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</si>
  <si>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</si>
  <si>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</si>
  <si>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</si>
  <si>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</si>
  <si>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</si>
  <si>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</si>
  <si>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</si>
  <si>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</si>
  <si>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</si>
  <si>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</si>
  <si>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</si>
  <si>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</si>
  <si>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</si>
  <si>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</si>
  <si>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</si>
  <si>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</si>
  <si>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</si>
  <si>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</si>
  <si>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</si>
  <si>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</si>
  <si>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</si>
  <si>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</si>
  <si>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</si>
  <si>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</si>
  <si>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</si>
  <si>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</si>
  <si>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</si>
  <si>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</si>
  <si>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</si>
  <si>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</si>
  <si>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</si>
  <si>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</si>
  <si>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</si>
  <si>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</si>
  <si>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</si>
  <si>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</si>
  <si>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</si>
  <si>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</si>
  <si>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</si>
  <si>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</si>
  <si>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</si>
  <si>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</si>
  <si>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</si>
  <si>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</si>
  <si>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</si>
  <si>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</si>
  <si>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</si>
  <si>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</si>
  <si>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</si>
  <si>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</si>
  <si>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</si>
  <si>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</si>
  <si>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</si>
  <si>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</si>
  <si>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</si>
  <si>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</si>
  <si>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</si>
  <si>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</si>
  <si>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</si>
  <si>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</si>
  <si>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</si>
  <si>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</si>
  <si>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</si>
  <si>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</si>
  <si>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</si>
  <si>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</si>
  <si>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</si>
  <si>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</si>
  <si>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</si>
  <si>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</si>
  <si>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</si>
  <si>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</si>
  <si>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</si>
  <si>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</si>
  <si>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</si>
  <si>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</si>
  <si>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</si>
  <si>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</si>
  <si>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</si>
  <si>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</si>
  <si>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</si>
  <si>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</si>
  <si>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</si>
  <si>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</si>
  <si>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</si>
  <si>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</si>
  <si>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</si>
  <si>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</si>
  <si>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</si>
  <si>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</si>
  <si>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</si>
  <si>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</si>
  <si>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</si>
  <si>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</si>
  <si>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</si>
  <si>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</si>
  <si>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</si>
  <si>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</si>
  <si>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</si>
  <si>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</si>
  <si>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</si>
  <si>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</si>
  <si>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</si>
  <si>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</si>
  <si>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</si>
  <si>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</si>
  <si>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</si>
  <si>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</si>
  <si>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</si>
  <si>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</si>
  <si>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</si>
  <si>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</si>
  <si>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</si>
  <si>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</si>
  <si>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</si>
  <si>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</si>
  <si>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</si>
  <si>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</si>
  <si>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</si>
  <si>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</si>
  <si>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</si>
  <si>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</si>
  <si>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</si>
  <si>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</si>
  <si>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</si>
  <si>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</si>
  <si>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</si>
  <si>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</si>
  <si>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</si>
  <si>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</si>
  <si>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</si>
  <si>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</si>
  <si>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</si>
  <si>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</si>
  <si>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</si>
  <si>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</si>
  <si>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</si>
  <si>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</si>
  <si>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</si>
  <si>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</si>
  <si>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</si>
  <si>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</si>
  <si>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</si>
  <si>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</si>
  <si>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</si>
  <si>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</si>
  <si>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</si>
  <si>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</si>
  <si>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</si>
  <si>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</si>
  <si>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</si>
  <si>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</si>
  <si>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</si>
  <si>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</si>
  <si>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</si>
  <si>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</si>
  <si>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</si>
  <si>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</si>
  <si>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</si>
  <si>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</si>
  <si>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</si>
  <si>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</si>
  <si>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</si>
  <si>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</si>
  <si>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</si>
  <si>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</si>
  <si>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</si>
  <si>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</si>
  <si>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</si>
  <si>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</si>
  <si>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</si>
  <si>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</si>
  <si>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</si>
  <si>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</si>
  <si>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</si>
  <si>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</si>
  <si>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</si>
  <si>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</si>
  <si>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</si>
  <si>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</si>
  <si>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</si>
  <si>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</si>
  <si>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</si>
  <si>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</si>
  <si>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</si>
  <si>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</si>
  <si>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</si>
  <si>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</si>
  <si>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</si>
  <si>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</si>
  <si>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</si>
  <si>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</si>
  <si>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</si>
  <si>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</si>
  <si>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</si>
  <si>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</si>
  <si>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</si>
  <si>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</si>
  <si>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</si>
  <si>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</si>
  <si>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</si>
  <si>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</si>
  <si>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</si>
  <si>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</si>
  <si>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</si>
  <si>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</si>
  <si>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</si>
  <si>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</si>
  <si>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</si>
  <si>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</si>
  <si>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</si>
  <si>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</si>
  <si>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</si>
  <si>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</si>
  <si>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</si>
  <si>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</si>
  <si>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</si>
  <si>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</si>
  <si>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</si>
  <si>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</si>
  <si>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</si>
  <si>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</si>
  <si>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</si>
  <si>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</si>
  <si>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</si>
  <si>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</si>
  <si>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</si>
  <si>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</si>
  <si>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</si>
  <si>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</si>
  <si>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</si>
  <si>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</si>
  <si>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</si>
  <si>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</si>
  <si>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</si>
  <si>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</si>
  <si>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</si>
  <si>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</si>
  <si>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</si>
  <si>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</si>
  <si>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</si>
  <si>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</si>
  <si>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</si>
  <si>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</si>
  <si>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</si>
  <si>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</si>
  <si>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</si>
  <si>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</si>
  <si>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</si>
  <si>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</si>
  <si>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</si>
  <si>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</si>
  <si>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</si>
  <si>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</si>
  <si>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</si>
  <si>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</si>
  <si>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</si>
  <si>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</si>
  <si>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</si>
  <si>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</si>
  <si>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</si>
  <si>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</si>
  <si>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</si>
  <si>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</si>
  <si>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</si>
  <si>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</si>
  <si>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</si>
  <si>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</si>
  <si>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</si>
  <si>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</si>
  <si>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</si>
  <si>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</si>
  <si>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</si>
  <si>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</si>
  <si>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</si>
  <si>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</si>
  <si>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</si>
  <si>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</si>
  <si>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</si>
  <si>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</si>
  <si>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</si>
  <si>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</si>
  <si>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</si>
  <si>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</si>
  <si>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</si>
  <si>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</si>
  <si>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</si>
  <si>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</si>
  <si>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</si>
  <si>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</si>
  <si>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</si>
  <si>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</si>
  <si>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</si>
  <si>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</si>
  <si>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</si>
  <si>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</si>
  <si>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</si>
  <si>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</si>
  <si>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</si>
  <si>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</si>
  <si>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</si>
  <si>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</si>
  <si>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</si>
  <si>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</si>
  <si>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</si>
  <si>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</si>
  <si>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</si>
  <si>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</si>
  <si>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</si>
  <si>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</si>
  <si>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</si>
  <si>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</si>
  <si>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</si>
  <si>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</si>
  <si>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</si>
  <si>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</si>
  <si>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</si>
  <si>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</si>
  <si>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</si>
  <si>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</si>
  <si>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</si>
  <si>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</si>
  <si>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</si>
  <si>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</si>
  <si>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</si>
  <si>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</si>
  <si>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</si>
  <si>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</si>
  <si>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</si>
  <si>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</si>
  <si>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</si>
  <si>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</si>
  <si>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</si>
  <si>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</si>
  <si>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</si>
  <si>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</si>
  <si>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</si>
  <si>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</si>
  <si>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</si>
  <si>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</si>
  <si>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</si>
  <si>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</si>
  <si>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</si>
  <si>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</si>
  <si>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</si>
  <si>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</si>
  <si>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</si>
  <si>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</si>
  <si>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</si>
  <si>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</si>
  <si>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</si>
  <si>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</si>
  <si>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</si>
  <si>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</si>
  <si>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</si>
  <si>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</si>
  <si>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</si>
  <si>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</si>
  <si>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</si>
  <si>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</si>
  <si>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</si>
  <si>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</si>
  <si>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</si>
  <si>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</si>
  <si>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</si>
  <si>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</si>
  <si>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</si>
  <si>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</si>
  <si>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</si>
  <si>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</si>
  <si>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</si>
  <si>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</si>
  <si>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</si>
  <si>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</si>
  <si>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</si>
  <si>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</si>
  <si>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</si>
  <si>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</si>
  <si>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</si>
  <si>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</si>
  <si>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</si>
  <si>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</si>
  <si>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</si>
  <si>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</si>
  <si>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</si>
  <si>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</si>
  <si>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</si>
  <si>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</si>
  <si>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</si>
  <si>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</si>
  <si>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</si>
  <si>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</si>
  <si>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</si>
  <si>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</si>
  <si>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</si>
  <si>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</si>
  <si>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</si>
  <si>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</si>
  <si>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</si>
  <si>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</si>
  <si>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</si>
  <si>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</si>
  <si>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</si>
  <si>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</si>
  <si>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</si>
  <si>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</si>
  <si>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</si>
  <si>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</si>
  <si>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</si>
  <si>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</si>
  <si>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</si>
  <si>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</si>
  <si>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</si>
  <si>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</si>
  <si>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</si>
  <si>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</si>
  <si>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</si>
  <si>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</si>
  <si>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</si>
  <si>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</si>
  <si>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</si>
  <si>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</si>
  <si>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</si>
  <si>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</si>
  <si>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</si>
  <si>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</si>
  <si>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</si>
  <si>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</si>
  <si>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</si>
  <si>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</si>
  <si>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</si>
  <si>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</si>
  <si>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</si>
  <si>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</si>
  <si>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</si>
  <si>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</si>
  <si>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</si>
  <si>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</si>
  <si>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</si>
  <si>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</si>
  <si>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</si>
  <si>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</si>
  <si>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</si>
  <si>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</si>
  <si>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</si>
  <si>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</si>
  <si>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</si>
  <si>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</si>
  <si>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</si>
  <si>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</si>
  <si>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</si>
  <si>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</si>
  <si>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</si>
  <si>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</si>
  <si>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</si>
  <si>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</si>
  <si>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</si>
  <si>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</si>
  <si>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</si>
  <si>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</si>
  <si>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</si>
  <si>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</si>
  <si>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</si>
  <si>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</si>
  <si>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</si>
  <si>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</si>
  <si>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</si>
  <si>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</si>
  <si>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</si>
  <si>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</si>
  <si>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</si>
  <si>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</si>
  <si>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</si>
  <si>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</si>
  <si>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</si>
  <si>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</si>
  <si>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</si>
  <si>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</si>
  <si>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</si>
  <si>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</si>
  <si>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</si>
  <si>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</si>
  <si>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</si>
  <si>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</si>
  <si>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</si>
  <si>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</si>
  <si>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</si>
  <si>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</si>
  <si>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</si>
  <si>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</si>
  <si>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</si>
  <si>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</si>
  <si>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</si>
  <si>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</si>
  <si>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</si>
  <si>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</si>
  <si>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</si>
  <si>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</si>
  <si>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</si>
  <si>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</si>
  <si>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</si>
  <si>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</si>
  <si>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</si>
  <si>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</si>
  <si>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</si>
  <si>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</si>
  <si>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</si>
  <si>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</si>
  <si>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</si>
  <si>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</si>
  <si>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</si>
  <si>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</si>
  <si>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</si>
  <si>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</si>
  <si>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</si>
  <si>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</si>
  <si>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</si>
  <si>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</si>
  <si>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</si>
  <si>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</si>
  <si>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</si>
  <si>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</si>
  <si>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</si>
  <si>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</si>
  <si>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</si>
  <si>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</si>
  <si>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</si>
  <si>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</si>
  <si>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</si>
  <si>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</si>
  <si>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</si>
  <si>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</si>
  <si>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</si>
  <si>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</si>
  <si>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</si>
  <si>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</si>
  <si>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</si>
  <si>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</si>
  <si>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</si>
  <si>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</si>
  <si>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</si>
  <si>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</si>
  <si>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</si>
  <si>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</si>
  <si>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</si>
  <si>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</si>
  <si>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</si>
  <si>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</si>
  <si>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</si>
  <si>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</si>
  <si>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</si>
  <si>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</si>
  <si>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</si>
  <si>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</si>
  <si>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</si>
  <si>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</si>
  <si>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</si>
  <si>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</si>
  <si>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</si>
  <si>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</si>
  <si>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</si>
  <si>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</si>
  <si>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</si>
  <si>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</si>
  <si>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</si>
  <si>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</si>
  <si>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</si>
  <si>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</si>
  <si>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</si>
  <si>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</si>
  <si>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</si>
  <si>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</si>
  <si>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</si>
  <si>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</si>
  <si>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</si>
  <si>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</si>
  <si>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</si>
  <si>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</si>
  <si>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</si>
  <si>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</si>
  <si>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</si>
  <si>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</si>
  <si>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</si>
  <si>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</si>
  <si>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</si>
  <si>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</si>
  <si>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</si>
  <si>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</si>
  <si>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</si>
  <si>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</si>
  <si>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</si>
  <si>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</si>
  <si>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</si>
  <si>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</si>
  <si>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</si>
  <si>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</si>
  <si>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</si>
  <si>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</si>
  <si>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</si>
  <si>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</si>
  <si>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</si>
  <si>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</si>
  <si>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</si>
  <si>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</si>
  <si>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</si>
  <si>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</si>
  <si>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</si>
  <si>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</si>
  <si>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</si>
  <si>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</si>
  <si>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</si>
  <si>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</si>
  <si>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</si>
  <si>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</si>
  <si>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</si>
  <si>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</si>
  <si>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</si>
  <si>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</si>
  <si>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</si>
  <si>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</si>
  <si>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</si>
  <si>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</si>
  <si>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</si>
  <si>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</si>
  <si>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</si>
  <si>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</si>
  <si>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</si>
  <si>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</si>
  <si>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</si>
  <si>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</si>
  <si>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</si>
  <si>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</si>
  <si>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</si>
  <si>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</si>
  <si>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</si>
  <si>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</si>
  <si>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</si>
  <si>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</si>
  <si>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</si>
  <si>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</si>
  <si>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</si>
  <si>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</si>
  <si>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</si>
  <si>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</si>
  <si>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</si>
  <si>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</si>
  <si>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</si>
  <si>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</si>
  <si>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</si>
  <si>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</si>
  <si>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</si>
  <si>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</si>
  <si>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</si>
  <si>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</si>
  <si>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</si>
  <si>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</si>
  <si>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</si>
  <si>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</si>
  <si>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</si>
  <si>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</si>
  <si>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</si>
  <si>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</si>
  <si>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</si>
  <si>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</si>
  <si>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</si>
  <si>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</si>
  <si>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</si>
  <si>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</si>
  <si>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</si>
  <si>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</si>
  <si>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</si>
  <si>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</si>
  <si>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</si>
  <si>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</si>
  <si>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</si>
  <si>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</si>
  <si>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</si>
  <si>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</si>
  <si>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</si>
  <si>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</si>
  <si>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</si>
  <si>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</si>
  <si>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</si>
  <si>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</si>
  <si>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</si>
  <si>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</si>
  <si>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</si>
  <si>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</si>
  <si>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</si>
  <si>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</si>
  <si>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</si>
  <si>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</si>
  <si>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</si>
  <si>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</si>
  <si>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</si>
  <si>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</si>
  <si>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</si>
  <si>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</si>
  <si>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</si>
  <si>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</si>
  <si>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</si>
  <si>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</si>
  <si>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</si>
  <si>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</si>
  <si>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</si>
  <si>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</si>
  <si>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</si>
  <si>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</si>
  <si>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</si>
  <si>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</si>
  <si>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</si>
  <si>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</si>
  <si>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</si>
  <si>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</si>
  <si>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</si>
  <si>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</si>
  <si>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</si>
  <si>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</si>
  <si>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</si>
  <si>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</si>
  <si>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</si>
  <si>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</si>
  <si>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</si>
  <si>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</si>
  <si>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</si>
  <si>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</si>
  <si>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</si>
  <si>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</si>
  <si>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</si>
  <si>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</si>
  <si>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</si>
  <si>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</si>
  <si>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</si>
  <si>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</si>
  <si>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</si>
  <si>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</si>
  <si>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</si>
  <si>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</si>
  <si>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</si>
  <si>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</si>
  <si>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</si>
  <si>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</si>
  <si>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</si>
  <si>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</si>
  <si>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</si>
  <si>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</si>
  <si>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</si>
  <si>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</si>
  <si>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</si>
  <si>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</si>
  <si>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</si>
  <si>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</si>
  <si>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</si>
  <si>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</si>
  <si>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</si>
  <si>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</si>
  <si>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</si>
  <si>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</si>
  <si>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</si>
  <si>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</si>
  <si>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</si>
  <si>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</si>
  <si>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</si>
  <si>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</si>
  <si>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</si>
  <si>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</si>
  <si>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</si>
  <si>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</si>
  <si>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</si>
  <si>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</si>
  <si>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</si>
  <si>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</si>
  <si>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</si>
  <si>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</si>
  <si>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</si>
  <si>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</si>
  <si>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</si>
  <si>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</si>
  <si>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</si>
  <si>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</si>
  <si>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</si>
  <si>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</si>
  <si>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</si>
  <si>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</si>
  <si>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</si>
  <si>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</si>
  <si>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</si>
  <si>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</si>
  <si>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</si>
  <si>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</si>
  <si>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</si>
  <si>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</si>
  <si>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</si>
  <si>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</si>
  <si>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</si>
  <si>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</si>
  <si>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</si>
  <si>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</si>
  <si>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</si>
  <si>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</si>
  <si>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</si>
  <si>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</si>
  <si>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</si>
  <si>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</si>
  <si>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</si>
  <si>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</si>
  <si>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</si>
  <si>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</si>
  <si>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</si>
  <si>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</si>
  <si>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</si>
  <si>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</si>
  <si>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</si>
  <si>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</si>
  <si>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</si>
  <si>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</si>
  <si>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</si>
  <si>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</si>
  <si>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</si>
  <si>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</si>
  <si>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</si>
  <si>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</si>
  <si>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</si>
  <si>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</si>
  <si>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</si>
  <si>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</si>
  <si>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</si>
  <si>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</si>
  <si>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</si>
  <si>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</si>
  <si>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</si>
  <si>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</si>
  <si>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</si>
  <si>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</si>
  <si>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</si>
  <si>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</si>
  <si>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</si>
  <si>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</si>
  <si>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</si>
  <si>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</si>
  <si>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</si>
  <si>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</si>
  <si>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</si>
  <si>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</si>
  <si>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</si>
  <si>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</si>
  <si>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</si>
  <si>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</si>
  <si>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</si>
  <si>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</si>
  <si>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</si>
  <si>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</si>
  <si>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</si>
  <si>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</si>
  <si>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</si>
  <si>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</si>
  <si>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</si>
  <si>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</si>
  <si>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</si>
  <si>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</si>
  <si>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</si>
  <si>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</si>
  <si>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</si>
  <si>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</si>
  <si>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</si>
  <si>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</si>
  <si>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</si>
  <si>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</si>
  <si>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</si>
  <si>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</si>
  <si>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</si>
  <si>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</si>
  <si>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</si>
  <si>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</si>
  <si>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</si>
  <si>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</si>
  <si>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</si>
  <si>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</si>
  <si>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</si>
  <si>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</si>
  <si>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</si>
  <si>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</si>
  <si>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</si>
  <si>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</si>
  <si>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</si>
  <si>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</si>
  <si>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</si>
  <si>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</si>
  <si>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</si>
  <si>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</si>
  <si>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</si>
  <si>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</si>
  <si>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</si>
  <si>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</si>
  <si>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</si>
  <si>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</si>
  <si>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</si>
  <si>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</si>
  <si>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</si>
  <si>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</si>
  <si>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</si>
  <si>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</si>
  <si>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</si>
  <si>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</si>
  <si>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</si>
  <si>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</si>
  <si>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</si>
  <si>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</si>
  <si>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</si>
  <si>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</si>
  <si>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</si>
  <si>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</si>
  <si>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</si>
  <si>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</si>
  <si>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</si>
  <si>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</si>
  <si>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</si>
  <si>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</si>
  <si>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</si>
  <si>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</si>
  <si>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</si>
  <si>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</si>
  <si>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</si>
  <si>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</si>
  <si>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</si>
  <si>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</si>
  <si>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</si>
  <si>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</si>
  <si>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</si>
  <si>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</si>
  <si>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</si>
  <si>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</si>
  <si>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</si>
  <si>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</si>
  <si>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</si>
  <si>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</si>
  <si>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</si>
  <si>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</si>
  <si>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</si>
  <si>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</si>
  <si>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</si>
  <si>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</si>
  <si>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</si>
  <si>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</si>
  <si>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</si>
  <si>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</si>
  <si>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</si>
  <si>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</si>
  <si>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</si>
  <si>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</si>
  <si>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</si>
  <si>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</si>
  <si>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</si>
  <si>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</si>
  <si>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</si>
  <si>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</si>
  <si>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</si>
  <si>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</si>
  <si>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</si>
  <si>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</si>
  <si>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</si>
  <si>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</si>
  <si>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</si>
  <si>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</si>
  <si>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</si>
  <si>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</si>
  <si>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</si>
  <si>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</si>
  <si>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</si>
  <si>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</si>
  <si>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</si>
  <si>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</si>
  <si>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</si>
  <si>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</si>
  <si>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</si>
  <si>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</si>
  <si>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</si>
  <si>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</si>
  <si>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</si>
  <si>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</si>
  <si>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</si>
  <si>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</si>
  <si>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</si>
  <si>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</si>
  <si>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</si>
  <si>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</si>
  <si>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</si>
  <si>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</si>
  <si>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</si>
  <si>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</si>
  <si>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</si>
  <si>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</si>
  <si>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</si>
  <si>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</si>
  <si>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</si>
  <si>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</si>
  <si>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</si>
  <si>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</si>
  <si>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</si>
  <si>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</si>
  <si>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</si>
  <si>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</si>
  <si>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</si>
  <si>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</si>
  <si>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</si>
  <si>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</si>
  <si>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</si>
  <si>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</si>
  <si>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</si>
  <si>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</si>
  <si>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</si>
  <si>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</si>
  <si>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</si>
  <si>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</si>
  <si>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</si>
  <si>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</si>
  <si>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</si>
  <si>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</si>
  <si>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</si>
  <si>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</si>
  <si>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</si>
  <si>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</si>
  <si>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</si>
  <si>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</si>
  <si>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</si>
  <si>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</si>
  <si>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</si>
  <si>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</si>
  <si>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</si>
  <si>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</si>
  <si>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</si>
  <si>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</si>
  <si>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</si>
  <si>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</si>
  <si>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</si>
  <si>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</si>
  <si>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</si>
  <si>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</si>
  <si>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</si>
  <si>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</si>
  <si>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</si>
  <si>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</si>
  <si>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</si>
  <si>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</si>
  <si>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</si>
  <si>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</si>
  <si>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</si>
  <si>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</si>
  <si>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</si>
  <si>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</si>
  <si>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</si>
  <si>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</si>
  <si>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</si>
  <si>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</si>
  <si>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</si>
  <si>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</si>
  <si>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</si>
  <si>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</si>
  <si>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</si>
  <si>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</si>
  <si>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</si>
  <si>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</si>
  <si>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</si>
  <si>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</si>
  <si>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</si>
  <si>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</si>
  <si>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</si>
  <si>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</si>
  <si>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</si>
  <si>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</si>
  <si>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</si>
  <si>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</si>
  <si>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</si>
  <si>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</si>
  <si>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</si>
  <si>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</si>
  <si>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</si>
  <si>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</si>
  <si>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</si>
  <si>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</si>
  <si>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</si>
  <si>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</si>
  <si>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</si>
  <si>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</si>
  <si>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</si>
  <si>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</si>
  <si>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</si>
  <si>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</si>
  <si>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</si>
  <si>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</si>
  <si>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</si>
  <si>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</si>
  <si>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</si>
  <si>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</si>
  <si>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</si>
  <si>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</si>
  <si>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</si>
  <si>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</si>
  <si>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</si>
  <si>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</si>
  <si>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</si>
  <si>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</si>
  <si>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</si>
  <si>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</si>
  <si>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</si>
  <si>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</si>
  <si>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</si>
  <si>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</si>
  <si>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</si>
  <si>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</si>
  <si>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</si>
  <si>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</si>
  <si>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</si>
  <si>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</si>
  <si>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</si>
  <si>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</si>
  <si>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</si>
  <si>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</si>
  <si>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</si>
  <si>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</si>
  <si>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</si>
  <si>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</si>
  <si>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</si>
  <si>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</si>
  <si>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</si>
  <si>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</si>
  <si>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</si>
  <si>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</si>
  <si>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</si>
  <si>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</si>
  <si>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</si>
  <si>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</si>
  <si>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</si>
  <si>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</si>
  <si>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</si>
  <si>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</si>
  <si>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</si>
  <si>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</si>
  <si>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</si>
  <si>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</si>
  <si>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</si>
  <si>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</si>
  <si>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</si>
  <si>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</si>
  <si>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</si>
  <si>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</si>
  <si>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</si>
  <si>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</si>
  <si>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</si>
  <si>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</si>
  <si>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</si>
  <si>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</si>
  <si>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</si>
  <si>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</si>
  <si>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</si>
  <si>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</si>
  <si>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</si>
  <si>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</si>
  <si>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</si>
  <si>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</si>
  <si>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</si>
  <si>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</si>
  <si>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</si>
  <si>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</si>
  <si>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</si>
  <si>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</si>
  <si>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</si>
  <si>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</si>
  <si>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</si>
  <si>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</si>
  <si>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</si>
  <si>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</si>
  <si>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</si>
  <si>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</si>
  <si>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</si>
  <si>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</si>
  <si>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</si>
  <si>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</si>
  <si>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</si>
  <si>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</si>
  <si>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</si>
  <si>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</si>
  <si>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</si>
  <si>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</si>
  <si>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</si>
  <si>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</si>
  <si>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</si>
  <si>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</si>
  <si>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</si>
  <si>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</si>
  <si>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</si>
  <si>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</si>
  <si>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</si>
  <si>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</si>
  <si>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</si>
  <si>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</si>
  <si>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</si>
  <si>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</si>
  <si>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</si>
  <si>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</si>
  <si>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</si>
  <si>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</si>
  <si>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</si>
  <si>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</si>
  <si>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</si>
  <si>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</si>
  <si>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</si>
  <si>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</si>
  <si>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</si>
  <si>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</si>
  <si>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</si>
  <si>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</si>
  <si>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</si>
  <si>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</si>
  <si>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</si>
  <si>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</si>
  <si>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</si>
  <si>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</si>
  <si>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</si>
  <si>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</si>
  <si>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</si>
  <si>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</si>
  <si>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</si>
  <si>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</si>
  <si>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</si>
  <si>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</si>
  <si>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</si>
  <si>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</si>
  <si>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</si>
  <si>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</si>
  <si>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</si>
  <si>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</si>
  <si>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</si>
  <si>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</si>
  <si>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</si>
  <si>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</si>
  <si>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</si>
  <si>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</si>
  <si>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</si>
  <si>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</si>
  <si>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</si>
  <si>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</si>
  <si>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</si>
  <si>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</si>
  <si>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</si>
  <si>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</si>
  <si>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</si>
  <si>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</si>
  <si>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</si>
  <si>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</si>
  <si>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</si>
  <si>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</si>
  <si>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</si>
  <si>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</si>
  <si>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</si>
  <si>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</si>
  <si>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</si>
  <si>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</si>
  <si>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</si>
  <si>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</si>
  <si>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</si>
  <si>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</si>
  <si>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</si>
  <si>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</si>
  <si>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</si>
  <si>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</si>
  <si>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</si>
  <si>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</si>
  <si>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</si>
  <si>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</si>
  <si>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</si>
  <si>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</si>
  <si>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</si>
  <si>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</si>
  <si>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</si>
  <si>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</si>
  <si>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</si>
  <si>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</si>
  <si>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</si>
  <si>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</si>
  <si>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</si>
  <si>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</si>
  <si>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</si>
  <si>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</si>
  <si>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</si>
  <si>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</si>
  <si>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</si>
  <si>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</si>
  <si>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</si>
  <si>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</si>
  <si>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</si>
  <si>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</si>
  <si>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</si>
  <si>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</si>
  <si>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</si>
  <si>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</si>
  <si>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</si>
  <si>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</si>
  <si>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</si>
  <si>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</si>
  <si>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</si>
  <si>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</si>
  <si>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</si>
  <si>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</si>
  <si>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</si>
  <si>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</si>
  <si>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</si>
  <si>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</si>
  <si>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</si>
  <si>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</si>
  <si>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</si>
  <si>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</si>
  <si>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</si>
  <si>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</si>
  <si>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</si>
  <si>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</si>
  <si>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</si>
  <si>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</si>
  <si>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</si>
  <si>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</si>
  <si>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</si>
  <si>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</si>
  <si>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</si>
  <si>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</si>
  <si>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</si>
  <si>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</si>
  <si>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</si>
  <si>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</si>
  <si>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</si>
  <si>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</si>
  <si>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</si>
  <si>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</si>
  <si>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</si>
  <si>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</si>
  <si>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</si>
  <si>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</si>
  <si>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</si>
  <si>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</si>
  <si>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</si>
  <si>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</si>
  <si>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</si>
  <si>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</si>
  <si>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</si>
  <si>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</si>
  <si>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</si>
  <si>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</si>
  <si>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</si>
  <si>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</si>
  <si>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</si>
  <si>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</si>
  <si>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</si>
  <si>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</si>
  <si>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</si>
  <si>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</si>
  <si>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</si>
  <si>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</si>
  <si>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</si>
  <si>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</si>
  <si>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</si>
  <si>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</si>
  <si>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</si>
  <si>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</si>
  <si>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</si>
  <si>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</si>
  <si>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</si>
  <si>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</si>
  <si>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</si>
  <si>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</si>
  <si>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</si>
  <si>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</si>
  <si>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</si>
  <si>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</si>
  <si>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</si>
  <si>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</si>
  <si>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</si>
  <si>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</si>
  <si>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</si>
  <si>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</si>
  <si>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</si>
  <si>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</si>
  <si>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</si>
  <si>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</si>
  <si>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</si>
  <si>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</si>
  <si>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</si>
  <si>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</si>
  <si>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</si>
  <si>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</si>
  <si>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</si>
  <si>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</si>
  <si>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</si>
  <si>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</si>
  <si>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</si>
  <si>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</si>
  <si>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</si>
  <si>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</si>
  <si>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</si>
  <si>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</si>
  <si>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</si>
  <si>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</si>
  <si>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</si>
  <si>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</si>
  <si>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</si>
  <si>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</si>
  <si>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</si>
  <si>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</si>
  <si>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</si>
  <si>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</si>
  <si>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</si>
  <si>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</si>
  <si>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</si>
  <si>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</si>
  <si>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</si>
  <si>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</si>
  <si>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</si>
  <si>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</si>
  <si>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</si>
  <si>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</si>
  <si>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</si>
  <si>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</si>
  <si>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</si>
  <si>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</si>
  <si>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</si>
  <si>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</si>
  <si>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</si>
  <si>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</si>
  <si>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</si>
  <si>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</si>
  <si>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</si>
  <si>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</si>
  <si>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</si>
  <si>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</si>
  <si>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</si>
  <si>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</si>
  <si>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</si>
  <si>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</si>
  <si>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</si>
  <si>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</si>
  <si>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</si>
  <si>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</si>
  <si>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</si>
  <si>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</si>
  <si>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</si>
  <si>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</si>
  <si>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</si>
  <si>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</si>
  <si>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</si>
  <si>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</si>
  <si>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</si>
  <si>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</si>
  <si>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</si>
  <si>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</si>
  <si>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</si>
  <si>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</si>
  <si>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</si>
  <si>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</si>
  <si>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</si>
  <si>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</si>
  <si>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</si>
  <si>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</si>
  <si>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</si>
  <si>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</si>
  <si>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</si>
  <si>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</si>
  <si>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</si>
  <si>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</si>
  <si>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</si>
  <si>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</si>
  <si>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</si>
  <si>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</si>
  <si>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</si>
  <si>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</si>
  <si>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</si>
  <si>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</si>
  <si>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</si>
  <si>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</si>
  <si>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</si>
  <si>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</si>
  <si>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</si>
  <si>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</si>
  <si>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</si>
  <si>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</si>
  <si>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</si>
  <si>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</si>
  <si>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</si>
  <si>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</si>
  <si>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</si>
  <si>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</si>
  <si>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</si>
  <si>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</si>
  <si>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</si>
  <si>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</si>
  <si>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</si>
  <si>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</si>
  <si>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</si>
  <si>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</si>
  <si>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</si>
  <si>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</si>
  <si>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</si>
  <si>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</si>
  <si>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</si>
  <si>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</si>
  <si>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</si>
  <si>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</si>
  <si>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</si>
  <si>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</si>
  <si>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</si>
  <si>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</si>
  <si>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</si>
  <si>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</si>
  <si>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</si>
  <si>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</si>
  <si>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</si>
  <si>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</si>
  <si>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</si>
  <si>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</si>
  <si>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</si>
  <si>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</si>
  <si>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</si>
  <si>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</si>
  <si>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</si>
  <si>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</si>
  <si>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</si>
  <si>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</si>
  <si>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</si>
  <si>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</si>
  <si>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</si>
  <si>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</si>
  <si>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</si>
  <si>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</si>
  <si>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</si>
  <si>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</si>
  <si>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</si>
  <si>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</si>
  <si>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</si>
  <si>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</si>
  <si>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</si>
  <si>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</si>
  <si>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</si>
  <si>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</si>
  <si>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</si>
  <si>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</si>
  <si>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</si>
  <si>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</si>
  <si>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</si>
  <si>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</si>
  <si>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</si>
  <si>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</si>
  <si>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</si>
  <si>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</si>
  <si>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</si>
  <si>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</si>
  <si>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</si>
  <si>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</si>
  <si>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</si>
  <si>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</si>
  <si>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</si>
  <si>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</si>
  <si>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</si>
  <si>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</si>
  <si>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</si>
  <si>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</si>
  <si>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</si>
  <si>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</si>
  <si>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</si>
  <si>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</si>
  <si>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</si>
  <si>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</si>
  <si>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</si>
  <si>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</si>
  <si>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</si>
  <si>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</si>
  <si>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</si>
  <si>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</si>
  <si>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</si>
  <si>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</si>
  <si>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</si>
  <si>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</si>
  <si>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</si>
  <si>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</si>
  <si>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</si>
  <si>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</si>
  <si>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</si>
  <si>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</si>
  <si>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</si>
  <si>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</si>
  <si>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</si>
  <si>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</si>
  <si>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</si>
  <si>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</si>
  <si>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</si>
  <si>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</si>
  <si>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</si>
  <si>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</si>
  <si>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</si>
  <si>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</si>
  <si>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</si>
  <si>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</si>
  <si>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</si>
  <si>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</si>
  <si>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</si>
  <si>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</si>
  <si>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</si>
  <si>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</si>
  <si>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</si>
  <si>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</si>
  <si>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</si>
  <si>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</si>
  <si>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</si>
  <si>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</si>
  <si>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</si>
  <si>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</si>
  <si>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</si>
  <si>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</si>
  <si>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</si>
  <si>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</si>
  <si>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</si>
  <si>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</si>
  <si>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</si>
  <si>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</si>
  <si>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</si>
  <si>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</si>
  <si>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</si>
  <si>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</si>
  <si>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</si>
  <si>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</si>
  <si>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</si>
  <si>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</si>
  <si>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</si>
  <si>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</si>
  <si>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</si>
  <si>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</si>
  <si>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</si>
  <si>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</si>
  <si>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</si>
  <si>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</si>
  <si>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</si>
  <si>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</si>
  <si>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</si>
  <si>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</si>
  <si>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</si>
  <si>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</si>
  <si>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</si>
  <si>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</si>
  <si>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</si>
  <si>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</si>
  <si>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</si>
  <si>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</si>
  <si>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</si>
  <si>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</si>
  <si>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</si>
  <si>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</si>
  <si>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</si>
  <si>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</si>
  <si>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</si>
  <si>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</si>
  <si>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</si>
  <si>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</si>
  <si>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</si>
  <si>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</si>
  <si>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</si>
  <si>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</si>
  <si>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</si>
  <si>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</si>
  <si>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</si>
  <si>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</si>
  <si>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</si>
  <si>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</si>
  <si>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</si>
  <si>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</si>
  <si>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</si>
  <si>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</si>
  <si>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</si>
  <si>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</si>
  <si>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</si>
  <si>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</si>
  <si>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</si>
  <si>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</si>
  <si>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</si>
  <si>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</si>
  <si>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</si>
  <si>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</si>
  <si>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</si>
  <si>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</si>
  <si>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</si>
  <si>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</si>
  <si>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</si>
  <si>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</si>
  <si>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</si>
  <si>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</si>
  <si>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</si>
  <si>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</si>
  <si>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</si>
  <si>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</si>
  <si>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</si>
  <si>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</si>
  <si>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</si>
  <si>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</si>
  <si>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</si>
  <si>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</si>
  <si>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</si>
  <si>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</si>
  <si>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</si>
  <si>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</si>
  <si>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</si>
  <si>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</si>
  <si>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</si>
  <si>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</si>
  <si>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</si>
  <si>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</si>
  <si>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</si>
  <si>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</si>
  <si>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</si>
  <si>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</si>
  <si>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</si>
  <si>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</si>
  <si>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</si>
  <si>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</si>
  <si>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</si>
  <si>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</si>
  <si>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</si>
  <si>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</si>
  <si>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</si>
  <si>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</si>
  <si>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</si>
  <si>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</si>
  <si>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</si>
  <si>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</si>
  <si>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</si>
  <si>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</si>
  <si>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</si>
  <si>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</si>
  <si>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</si>
  <si>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</si>
  <si>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</si>
  <si>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</si>
  <si>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</si>
  <si>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</si>
  <si>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</si>
  <si>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</si>
  <si>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</si>
  <si>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</si>
  <si>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</si>
  <si>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</si>
  <si>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</si>
  <si>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</si>
  <si>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</si>
  <si>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</si>
  <si>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</si>
  <si>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</si>
  <si>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</si>
  <si>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</si>
  <si>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</si>
  <si>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</si>
  <si>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</si>
  <si>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</si>
  <si>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</si>
  <si>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</si>
  <si>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</si>
  <si>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</si>
  <si>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</si>
  <si>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</si>
  <si>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</si>
  <si>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</si>
  <si>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</si>
  <si>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</si>
  <si>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</si>
  <si>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</si>
  <si>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</si>
  <si>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</si>
  <si>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</si>
  <si>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</si>
  <si>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</si>
  <si>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</si>
  <si>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</si>
  <si>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</si>
  <si>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</si>
  <si>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</si>
  <si>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</si>
  <si>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</si>
  <si>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</si>
  <si>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</si>
  <si>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</si>
  <si>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</si>
  <si>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</si>
  <si>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</si>
  <si>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</si>
  <si>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</si>
  <si>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</si>
  <si>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</si>
  <si>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</si>
  <si>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</si>
  <si>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</si>
  <si>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</si>
  <si>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</si>
  <si>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</si>
  <si>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</si>
  <si>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</si>
  <si>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</si>
  <si>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</si>
  <si>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</si>
  <si>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</si>
  <si>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</si>
  <si>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</si>
  <si>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</si>
  <si>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</si>
  <si>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</si>
  <si>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</si>
  <si>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</si>
  <si>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</si>
  <si>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</si>
  <si>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</si>
  <si>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</si>
  <si>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</si>
  <si>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</si>
  <si>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</si>
  <si>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</si>
  <si>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</si>
  <si>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</si>
  <si>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</si>
  <si>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</si>
  <si>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</si>
  <si>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</si>
  <si>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</si>
  <si>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</si>
  <si>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</si>
  <si>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</si>
  <si>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</si>
  <si>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</si>
  <si>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</si>
  <si>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</si>
  <si>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</si>
  <si>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</si>
  <si>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</si>
  <si>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</si>
  <si>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</si>
  <si>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</si>
  <si>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</si>
  <si>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</si>
  <si>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</si>
  <si>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</si>
  <si>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</si>
  <si>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</si>
  <si>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</si>
  <si>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</si>
  <si>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</si>
  <si>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</si>
  <si>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</si>
  <si>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</si>
  <si>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</si>
  <si>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</si>
  <si>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</si>
  <si>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</si>
  <si>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</si>
  <si>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</si>
  <si>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</si>
  <si>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</si>
  <si>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</si>
  <si>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</si>
  <si>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</si>
  <si>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</si>
  <si>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</si>
  <si>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</si>
  <si>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</si>
  <si>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</si>
  <si>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</si>
  <si>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</si>
  <si>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</si>
  <si>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</si>
  <si>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</si>
  <si>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</si>
  <si>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</si>
  <si>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</si>
  <si>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</si>
  <si>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</si>
  <si>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</si>
  <si>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</si>
  <si>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</si>
  <si>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</si>
  <si>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</si>
  <si>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</si>
  <si>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</si>
  <si>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</si>
  <si>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</si>
  <si>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</si>
  <si>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</si>
  <si>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</si>
  <si>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</si>
  <si>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</si>
  <si>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</si>
  <si>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</si>
  <si>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</si>
  <si>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</si>
  <si>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</si>
  <si>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</si>
  <si>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</si>
  <si>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</si>
  <si>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</si>
  <si>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</si>
  <si>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</si>
  <si>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</si>
  <si>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</si>
  <si>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</si>
  <si>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</si>
  <si>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</si>
  <si>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</si>
  <si>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</si>
  <si>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</si>
  <si>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</si>
  <si>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</si>
  <si>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</si>
  <si>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</si>
  <si>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</si>
  <si>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</si>
  <si>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</si>
  <si>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</si>
  <si>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</si>
  <si>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</si>
  <si>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</si>
  <si>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</si>
  <si>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</si>
  <si>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</si>
  <si>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</si>
  <si>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</si>
  <si>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</si>
  <si>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</si>
  <si>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</si>
  <si>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</si>
  <si>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</si>
  <si>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</si>
  <si>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</si>
  <si>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</si>
  <si>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</si>
  <si>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</si>
  <si>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</si>
  <si>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</si>
  <si>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</si>
  <si>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</si>
  <si>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</si>
  <si>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</si>
  <si>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</si>
  <si>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</si>
  <si>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</si>
  <si>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</si>
  <si>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</si>
  <si>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</si>
  <si>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</si>
  <si>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</si>
  <si>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</si>
  <si>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</si>
  <si>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</si>
  <si>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</si>
  <si>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</si>
  <si>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</si>
  <si>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</si>
  <si>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</si>
  <si>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</si>
  <si>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</si>
  <si>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</si>
  <si>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</si>
  <si>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</si>
  <si>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</si>
  <si>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</si>
  <si>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</si>
  <si>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</si>
  <si>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</si>
  <si>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</si>
  <si>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</si>
  <si>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</si>
  <si>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</si>
  <si>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</si>
  <si>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</si>
  <si>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</si>
  <si>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</si>
  <si>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</si>
  <si>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</si>
  <si>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</si>
  <si>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</si>
  <si>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</si>
  <si>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</si>
  <si>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</si>
  <si>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</si>
  <si>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</si>
  <si>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</si>
  <si>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</si>
  <si>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</si>
  <si>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</si>
  <si>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</si>
  <si>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</si>
  <si>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</si>
  <si>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</si>
  <si>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</si>
  <si>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</si>
  <si>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</si>
  <si>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</si>
  <si>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</si>
  <si>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</si>
  <si>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</si>
  <si>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</si>
  <si>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</si>
  <si>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</si>
  <si>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</si>
  <si>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</si>
  <si>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</si>
  <si>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</si>
  <si>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</si>
  <si>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</si>
  <si>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</si>
  <si>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</si>
  <si>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</si>
  <si>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</si>
  <si>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</si>
  <si>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</si>
  <si>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</si>
  <si>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</si>
  <si>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</si>
  <si>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</si>
  <si>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</si>
  <si>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</si>
  <si>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</si>
  <si>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</si>
  <si>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</si>
  <si>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</si>
  <si>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</si>
  <si>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</si>
  <si>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</si>
  <si>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</si>
  <si>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</si>
  <si>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</si>
  <si>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</si>
  <si>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</si>
  <si>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</si>
  <si>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</si>
  <si>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</si>
  <si>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</si>
  <si>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</si>
  <si>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</si>
  <si>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</si>
  <si>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</si>
  <si>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</si>
  <si>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</si>
  <si>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</si>
  <si>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</si>
  <si>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</si>
  <si>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</si>
  <si>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</si>
  <si>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</si>
  <si>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</si>
  <si>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</si>
  <si>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</si>
  <si>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</si>
  <si>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</si>
  <si>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</si>
  <si>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</si>
  <si>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</si>
  <si>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</si>
  <si>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</si>
  <si>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</si>
  <si>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</si>
  <si>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</si>
  <si>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</si>
  <si>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</si>
  <si>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</si>
  <si>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</si>
  <si>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</si>
  <si>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</si>
  <si>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</si>
  <si>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</si>
  <si>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</si>
  <si>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</si>
  <si>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</si>
  <si>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</si>
  <si>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</si>
  <si>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</si>
  <si>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</si>
  <si>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</si>
  <si>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</si>
  <si>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</si>
  <si>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</si>
  <si>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</si>
  <si>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</si>
  <si>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</si>
  <si>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</si>
  <si>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</si>
  <si>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</si>
  <si>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</si>
  <si>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</si>
  <si>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</si>
  <si>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</si>
  <si>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</si>
  <si>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</si>
  <si>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</si>
  <si>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</si>
  <si>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</si>
  <si>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</si>
  <si>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</si>
  <si>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</si>
  <si>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</si>
  <si>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</si>
  <si>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</si>
  <si>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</si>
  <si>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</si>
  <si>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</si>
  <si>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</si>
  <si>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</si>
  <si>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</si>
  <si>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</si>
  <si>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</si>
  <si>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</si>
  <si>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</si>
  <si>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</si>
  <si>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</si>
  <si>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</si>
  <si>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</si>
  <si>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</si>
  <si>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</si>
  <si>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</si>
  <si>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</si>
  <si>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</si>
  <si>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</si>
  <si>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</si>
  <si>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</si>
  <si>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</si>
  <si>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</si>
  <si>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</si>
  <si>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</si>
  <si>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</si>
  <si>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</si>
  <si>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</si>
  <si>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</si>
  <si>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</si>
  <si>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</si>
  <si>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</si>
  <si>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</si>
  <si>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</si>
  <si>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</si>
  <si>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</si>
  <si>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</si>
  <si>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</si>
  <si>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</si>
  <si>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</si>
  <si>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</si>
  <si>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</si>
  <si>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</si>
  <si>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</si>
  <si>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</si>
  <si>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</si>
  <si>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</si>
  <si>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</si>
  <si>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</si>
  <si>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</si>
  <si>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</si>
  <si>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</si>
  <si>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</si>
  <si>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</si>
  <si>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</si>
  <si>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</si>
  <si>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</si>
  <si>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</si>
  <si>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</si>
  <si>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</si>
  <si>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</si>
  <si>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</si>
  <si>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</si>
  <si>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</si>
  <si>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</si>
  <si>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</si>
  <si>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</si>
  <si>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</si>
  <si>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</si>
  <si>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</si>
  <si>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</si>
  <si>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</si>
  <si>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</si>
  <si>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</si>
  <si>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</si>
  <si>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</si>
  <si>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</si>
  <si>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</si>
  <si>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</si>
  <si>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</si>
  <si>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</si>
  <si>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</si>
  <si>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</si>
  <si>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</si>
  <si>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</si>
  <si>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</si>
  <si>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</si>
  <si>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</si>
  <si>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</si>
  <si>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</si>
  <si>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</si>
  <si>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</si>
  <si>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</si>
  <si>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</si>
  <si>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</si>
  <si>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</si>
  <si>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</si>
  <si>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</si>
  <si>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</si>
  <si>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</si>
  <si>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</si>
  <si>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</si>
  <si>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</si>
  <si>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</si>
  <si>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</si>
  <si>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</si>
  <si>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</si>
  <si>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</si>
  <si>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</si>
  <si>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</si>
  <si>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</si>
  <si>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</si>
  <si>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</si>
  <si>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</si>
  <si>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</si>
  <si>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</si>
  <si>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</si>
  <si>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</si>
  <si>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</si>
  <si>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</si>
  <si>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</si>
  <si>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</si>
  <si>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</si>
  <si>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</si>
  <si>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</si>
  <si>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</si>
  <si>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</si>
  <si>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</si>
  <si>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</si>
  <si>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</si>
  <si>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</si>
  <si>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</si>
  <si>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</si>
  <si>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</si>
  <si>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</si>
  <si>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</si>
  <si>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</si>
  <si>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</si>
  <si>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</si>
  <si>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</si>
  <si>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</si>
  <si>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</si>
  <si>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</si>
  <si>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</si>
  <si>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</si>
  <si>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</si>
  <si>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</si>
  <si>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</si>
  <si>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</si>
  <si>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</si>
  <si>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</si>
  <si>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</si>
  <si>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</si>
  <si>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</si>
  <si>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</si>
  <si>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</si>
  <si>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</si>
  <si>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</si>
  <si>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</si>
  <si>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</si>
  <si>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</si>
  <si>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</si>
  <si>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</si>
  <si>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</si>
  <si>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</si>
  <si>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</si>
  <si>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</si>
  <si>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</si>
  <si>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</si>
  <si>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</si>
  <si>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</si>
  <si>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</si>
  <si>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</si>
  <si>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</si>
  <si>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</si>
  <si>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</si>
  <si>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</si>
  <si>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</si>
  <si>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</si>
  <si>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</si>
  <si>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</si>
  <si>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</si>
  <si>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</si>
  <si>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</si>
  <si>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</si>
  <si>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</si>
  <si>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</si>
  <si>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</si>
  <si>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</si>
  <si>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</si>
  <si>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</si>
  <si>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</si>
  <si>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</si>
  <si>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</si>
  <si>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</si>
  <si>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</si>
  <si>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</si>
  <si>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</si>
  <si>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</si>
  <si>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</si>
  <si>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</si>
  <si>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</si>
  <si>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</si>
  <si>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</si>
  <si>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</si>
  <si>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</si>
  <si>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</si>
  <si>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</si>
  <si>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</si>
  <si>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</si>
  <si>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</si>
  <si>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</si>
  <si>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</si>
  <si>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</si>
  <si>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</si>
  <si>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</si>
  <si>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</si>
  <si>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</si>
  <si>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</si>
  <si>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</si>
  <si>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</si>
  <si>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</si>
  <si>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</si>
  <si>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</si>
  <si>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</si>
  <si>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</si>
  <si>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</si>
  <si>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</si>
  <si>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</si>
  <si>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</si>
  <si>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</si>
  <si>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</si>
  <si>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</si>
  <si>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</si>
  <si>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</si>
  <si>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</si>
  <si>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</si>
  <si>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</si>
  <si>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</si>
  <si>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</si>
  <si>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</si>
  <si>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</si>
  <si>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</si>
  <si>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</si>
  <si>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</si>
  <si>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</si>
  <si>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</si>
  <si>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</si>
  <si>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</si>
  <si>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</si>
  <si>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</si>
  <si>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</si>
  <si>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</si>
  <si>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</si>
  <si>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</si>
  <si>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</si>
  <si>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</si>
  <si>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</si>
  <si>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</si>
  <si>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</si>
  <si>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</si>
  <si>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</si>
  <si>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</si>
  <si>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</si>
  <si>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</si>
  <si>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</si>
  <si>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</si>
  <si>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</si>
  <si>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</si>
  <si>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</si>
  <si>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</si>
  <si>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</si>
  <si>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</si>
  <si>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</si>
  <si>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</si>
  <si>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</si>
  <si>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</si>
  <si>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</si>
  <si>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</si>
  <si>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</si>
  <si>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</si>
  <si>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</si>
  <si>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</si>
  <si>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</si>
  <si>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</si>
  <si>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</si>
  <si>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</si>
  <si>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</si>
  <si>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</si>
  <si>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</si>
  <si>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</si>
  <si>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</si>
  <si>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</si>
  <si>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</si>
  <si>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</si>
  <si>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</si>
  <si>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</si>
  <si>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</si>
  <si>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</si>
  <si>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</si>
  <si>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</si>
  <si>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</si>
  <si>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</si>
  <si>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</si>
  <si>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</si>
  <si>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</si>
  <si>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</si>
  <si>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</si>
  <si>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</si>
  <si>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</si>
  <si>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</si>
  <si>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</si>
  <si>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</si>
  <si>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</si>
  <si>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</si>
  <si>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</si>
  <si>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</si>
  <si>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</si>
  <si>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</si>
  <si>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</si>
  <si>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</si>
  <si>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</si>
  <si>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</si>
  <si>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</si>
  <si>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</si>
  <si>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</si>
  <si>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</si>
  <si>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</si>
  <si>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</si>
  <si>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</si>
  <si>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</si>
  <si>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</si>
  <si>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</si>
  <si>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</si>
  <si>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</si>
  <si>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</si>
  <si>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</si>
  <si>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</si>
  <si>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</si>
  <si>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</si>
  <si>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</si>
  <si>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</si>
  <si>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</si>
  <si>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</si>
  <si>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</si>
  <si>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</si>
  <si>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</si>
  <si>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</si>
  <si>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</si>
  <si>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</si>
  <si>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</si>
  <si>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</si>
  <si>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</si>
  <si>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</si>
  <si>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</si>
  <si>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</si>
  <si>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</si>
  <si>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</si>
  <si>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</si>
  <si>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</si>
  <si>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</si>
  <si>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</si>
  <si>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</si>
  <si>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</si>
  <si>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</si>
  <si>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</si>
  <si>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</si>
  <si>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</si>
  <si>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</si>
  <si>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</si>
  <si>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</si>
  <si>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</si>
  <si>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</si>
  <si>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</si>
  <si>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</si>
  <si>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</si>
  <si>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</si>
  <si>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</si>
  <si>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</si>
  <si>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</si>
  <si>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</si>
  <si>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</si>
  <si>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</si>
  <si>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</si>
  <si>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</si>
  <si>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</si>
  <si>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</si>
  <si>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</si>
  <si>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</si>
  <si>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</si>
  <si>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</si>
  <si>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</si>
  <si>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</si>
  <si>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</si>
  <si>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</si>
  <si>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</si>
  <si>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</si>
  <si>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</si>
  <si>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</si>
  <si>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</si>
  <si>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</si>
  <si>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</si>
  <si>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</si>
  <si>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</si>
  <si>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</si>
  <si>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</si>
  <si>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</si>
  <si>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</si>
  <si>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</si>
  <si>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</si>
  <si>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</si>
  <si>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</si>
  <si>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</si>
  <si>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</si>
  <si>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</si>
  <si>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</si>
  <si>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</si>
  <si>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</si>
  <si>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</si>
  <si>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</si>
  <si>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</si>
  <si>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</si>
  <si>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</si>
  <si>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</si>
  <si>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</si>
  <si>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</si>
  <si>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</si>
  <si>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</si>
  <si>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</si>
  <si>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</si>
  <si>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</si>
  <si>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</si>
  <si>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</si>
  <si>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</si>
  <si>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</si>
  <si>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</si>
  <si>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</si>
  <si>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</si>
  <si>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</si>
  <si>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</si>
  <si>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</si>
  <si>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</si>
  <si>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</si>
  <si>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</si>
  <si>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</si>
  <si>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</si>
  <si>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</si>
  <si>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</si>
  <si>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</si>
  <si>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</si>
  <si>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</si>
  <si>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</si>
  <si>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</si>
  <si>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</si>
  <si>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</si>
  <si>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</si>
  <si>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</si>
  <si>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</si>
  <si>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</si>
  <si>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</si>
  <si>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</si>
  <si>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</si>
  <si>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</si>
  <si>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</si>
  <si>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</si>
  <si>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</si>
  <si>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</si>
  <si>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</si>
  <si>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</si>
  <si>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</si>
  <si>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</si>
  <si>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</si>
  <si>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</si>
  <si>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</si>
  <si>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</si>
  <si>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</si>
  <si>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</si>
  <si>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</si>
  <si>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</si>
  <si>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</si>
  <si>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</si>
  <si>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</si>
  <si>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</si>
  <si>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</si>
  <si>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</si>
  <si>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</si>
  <si>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</si>
  <si>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</si>
  <si>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</si>
  <si>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</si>
  <si>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</si>
  <si>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</si>
  <si>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</si>
  <si>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</si>
  <si>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</si>
  <si>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</si>
  <si>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</si>
  <si>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</si>
  <si>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</si>
  <si>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</si>
  <si>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</si>
  <si>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</si>
  <si>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</si>
  <si>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</si>
  <si>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</si>
  <si>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</si>
  <si>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</si>
  <si>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</si>
  <si>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</si>
  <si>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</si>
  <si>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</si>
  <si>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</si>
  <si>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</si>
  <si>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</si>
  <si>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</si>
  <si>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</si>
  <si>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</si>
  <si>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</si>
  <si>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</si>
  <si>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</si>
  <si>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</si>
  <si>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</si>
  <si>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</si>
  <si>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</si>
  <si>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</si>
  <si>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</si>
  <si>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</si>
  <si>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</si>
  <si>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</si>
  <si>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</si>
  <si>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</si>
  <si>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</si>
  <si>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</si>
  <si>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</si>
  <si>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</si>
  <si>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</si>
  <si>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</si>
  <si>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</si>
  <si>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</si>
  <si>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</si>
  <si>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</si>
  <si>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</si>
  <si>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</si>
  <si>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</si>
  <si>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</si>
  <si>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</si>
  <si>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</si>
  <si>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</si>
  <si>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</si>
  <si>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</si>
  <si>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</si>
  <si>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</si>
  <si>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</si>
  <si>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</si>
  <si>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</si>
  <si>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</si>
  <si>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</si>
  <si>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</si>
  <si>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</si>
  <si>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</si>
  <si>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</si>
  <si>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</si>
  <si>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</si>
  <si>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</si>
  <si>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</si>
  <si>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</si>
  <si>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</si>
  <si>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</si>
  <si>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</si>
  <si>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</si>
  <si>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</si>
  <si>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</si>
  <si>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</si>
  <si>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</si>
  <si>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</si>
  <si>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</si>
  <si>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</si>
  <si>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</si>
  <si>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</si>
  <si>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</si>
  <si>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</si>
  <si>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</si>
  <si>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</si>
  <si>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</si>
  <si>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</si>
  <si>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</si>
  <si>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</si>
  <si>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</si>
  <si>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</si>
  <si>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</si>
  <si>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</si>
  <si>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</si>
  <si>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</si>
  <si>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</si>
  <si>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</si>
  <si>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</si>
  <si>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</si>
  <si>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</si>
  <si>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</si>
  <si>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</si>
  <si>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</si>
  <si>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</si>
  <si>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</si>
  <si>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</si>
  <si>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</si>
  <si>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</si>
  <si>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</si>
  <si>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</si>
  <si>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</si>
  <si>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</si>
  <si>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</si>
  <si>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</si>
  <si>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</si>
  <si>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</si>
  <si>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</si>
  <si>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</si>
  <si>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</si>
  <si>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</si>
  <si>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</si>
  <si>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</si>
  <si>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</si>
  <si>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</si>
  <si>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</si>
  <si>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</si>
  <si>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</si>
  <si>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</si>
  <si>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</si>
  <si>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</si>
  <si>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</si>
  <si>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</si>
  <si>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</si>
  <si>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</si>
  <si>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</si>
  <si>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</si>
  <si>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</si>
  <si>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</si>
  <si>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</si>
  <si>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</si>
  <si>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</si>
  <si>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</si>
  <si>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</si>
  <si>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</si>
  <si>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</si>
  <si>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</si>
  <si>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</si>
  <si>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</si>
  <si>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</si>
  <si>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</si>
  <si>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</si>
  <si>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</si>
  <si>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</si>
  <si>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</si>
  <si>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</si>
  <si>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</si>
  <si>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</si>
  <si>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</si>
  <si>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</si>
  <si>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</si>
  <si>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</si>
  <si>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</si>
  <si>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</si>
  <si>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</si>
  <si>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</si>
  <si>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</si>
  <si>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</si>
  <si>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</si>
  <si>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</si>
  <si>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</si>
  <si>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</si>
  <si>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</si>
  <si>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</si>
  <si>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</si>
  <si>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</si>
  <si>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</si>
  <si>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</si>
  <si>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</si>
  <si>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</si>
  <si>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</si>
  <si>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</si>
  <si>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</si>
  <si>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</si>
  <si>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</si>
  <si>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</si>
  <si>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</si>
  <si>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</si>
  <si>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</si>
  <si>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</si>
  <si>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</si>
  <si>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</si>
  <si>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</si>
  <si>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</si>
  <si>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</si>
  <si>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</si>
  <si>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</si>
  <si>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</si>
  <si>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</si>
  <si>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</si>
  <si>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</si>
  <si>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</si>
  <si>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</si>
  <si>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</si>
  <si>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</si>
  <si>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</si>
  <si>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</si>
  <si>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</si>
  <si>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</si>
  <si>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</si>
  <si>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</si>
  <si>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</si>
  <si>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</si>
  <si>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</si>
  <si>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</si>
  <si>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</si>
  <si>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</si>
  <si>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</si>
  <si>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</si>
  <si>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</si>
  <si>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</si>
  <si>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</si>
  <si>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</si>
  <si>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</si>
  <si>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</si>
  <si>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</si>
  <si>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</si>
  <si>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</si>
  <si>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</si>
  <si>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</si>
  <si>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</si>
  <si>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</si>
  <si>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</si>
  <si>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</si>
  <si>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</si>
  <si>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</si>
  <si>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</si>
  <si>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</si>
  <si>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</si>
  <si>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</si>
  <si>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</si>
  <si>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</si>
  <si>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</si>
  <si>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</si>
  <si>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</si>
  <si>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</si>
  <si>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</si>
  <si>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</si>
  <si>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</si>
  <si>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</si>
  <si>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</si>
  <si>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</si>
  <si>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</si>
  <si>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</si>
  <si>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</si>
  <si>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</si>
  <si>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</si>
  <si>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</si>
  <si>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</si>
  <si>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</si>
  <si>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</si>
  <si>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</si>
  <si>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</si>
  <si>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</si>
  <si>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</si>
  <si>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</si>
  <si>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</si>
  <si>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</si>
  <si>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</si>
  <si>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</si>
  <si>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</si>
  <si>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</si>
  <si>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</si>
  <si>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</si>
  <si>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</si>
  <si>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</si>
  <si>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</si>
  <si>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</si>
  <si>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</si>
  <si>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</si>
  <si>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</si>
  <si>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</si>
  <si>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</si>
  <si>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</si>
  <si>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</si>
  <si>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</si>
  <si>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</si>
  <si>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</si>
  <si>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</si>
  <si>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</si>
  <si>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</si>
  <si>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</si>
  <si>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</si>
  <si>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</si>
  <si>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</si>
  <si>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</si>
  <si>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</si>
  <si>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</si>
  <si>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</si>
  <si>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</si>
  <si>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</si>
  <si>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</si>
  <si>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</si>
  <si>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</si>
  <si>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</si>
  <si>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</si>
  <si>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</si>
  <si>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</si>
  <si>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</si>
  <si>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</si>
  <si>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</si>
  <si>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</si>
  <si>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</si>
  <si>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</si>
  <si>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</si>
  <si>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</si>
  <si>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</si>
  <si>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</si>
  <si>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</si>
  <si>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</si>
  <si>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</si>
  <si>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</si>
  <si>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</si>
  <si>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</si>
  <si>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</si>
  <si>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</si>
  <si>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</si>
  <si>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</si>
  <si>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</si>
  <si>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</si>
  <si>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</si>
  <si>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</si>
  <si>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</si>
  <si>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</si>
  <si>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</si>
  <si>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</si>
  <si>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</si>
  <si>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</si>
  <si>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</si>
  <si>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</si>
  <si>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</si>
  <si>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</si>
  <si>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</si>
  <si>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</si>
  <si>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</si>
  <si>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</si>
  <si>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</si>
  <si>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</si>
  <si>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</si>
  <si>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</si>
  <si>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</si>
  <si>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</si>
  <si>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</si>
  <si>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</si>
  <si>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</si>
  <si>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</si>
  <si>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</si>
  <si>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</si>
  <si>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</si>
  <si>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</si>
  <si>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</si>
  <si>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</si>
  <si>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</si>
  <si>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</si>
  <si>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</si>
  <si>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</si>
  <si>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</si>
  <si>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</si>
  <si>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</si>
  <si>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</si>
  <si>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</si>
  <si>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</si>
  <si>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</si>
  <si>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</si>
  <si>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</si>
  <si>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</si>
  <si>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</si>
  <si>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</si>
  <si>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</si>
  <si>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</si>
  <si>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</si>
  <si>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</si>
  <si>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</si>
  <si>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</si>
  <si>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</si>
  <si>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</si>
  <si>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</si>
  <si>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</si>
  <si>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</si>
  <si>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</si>
  <si>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</si>
  <si>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</si>
  <si>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</si>
  <si>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</si>
  <si>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</si>
  <si>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</si>
  <si>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</si>
  <si>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</si>
  <si>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</si>
  <si>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</si>
  <si>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</si>
  <si>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</si>
  <si>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</si>
  <si>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</si>
  <si>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</si>
  <si>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</si>
  <si>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</si>
  <si>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</si>
  <si>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</si>
  <si>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</si>
  <si>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</si>
  <si>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</si>
  <si>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</si>
  <si>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</si>
  <si>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</si>
  <si>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</si>
  <si>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</si>
  <si>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</si>
  <si>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</si>
  <si>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</si>
  <si>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</si>
  <si>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</si>
  <si>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</si>
  <si>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</si>
  <si>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</si>
  <si>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</si>
  <si>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</si>
  <si>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</si>
  <si>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</si>
  <si>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</si>
  <si>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</si>
  <si>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</si>
  <si>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</si>
  <si>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</si>
  <si>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</si>
  <si>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</si>
  <si>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</si>
  <si>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</si>
  <si>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</si>
  <si>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</si>
  <si>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</si>
  <si>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</si>
  <si>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</si>
  <si>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</si>
  <si>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</si>
  <si>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</si>
  <si>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</si>
  <si>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</si>
  <si>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</si>
  <si>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</si>
  <si>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</si>
  <si>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</si>
  <si>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</si>
  <si>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</si>
  <si>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</si>
  <si>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</si>
  <si>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</si>
  <si>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</si>
  <si>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</si>
  <si>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</si>
  <si>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</si>
  <si>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</si>
  <si>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</si>
  <si>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</si>
  <si>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</si>
  <si>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</si>
  <si>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</si>
  <si>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</si>
  <si>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</si>
  <si>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</si>
  <si>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</si>
  <si>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</si>
  <si>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</si>
  <si>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</si>
  <si>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</si>
  <si>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</si>
  <si>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</si>
  <si>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</si>
  <si>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</si>
  <si>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</si>
  <si>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</si>
  <si>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</si>
  <si>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</si>
  <si>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</si>
  <si>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</si>
  <si>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</si>
  <si>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</si>
  <si>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</si>
  <si>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</si>
  <si>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</si>
  <si>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</si>
  <si>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</si>
  <si>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</si>
  <si>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</si>
  <si>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</si>
  <si>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</si>
  <si>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</si>
  <si>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</si>
  <si>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</si>
  <si>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</si>
  <si>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</si>
  <si>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</si>
  <si>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</si>
  <si>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</si>
  <si>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</si>
  <si>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</si>
  <si>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</si>
  <si>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</si>
  <si>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</si>
  <si>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</si>
  <si>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</si>
  <si>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</si>
  <si>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</si>
  <si>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</si>
  <si>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</si>
  <si>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</si>
  <si>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</si>
  <si>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</si>
  <si>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</si>
  <si>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</si>
  <si>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</si>
  <si>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</si>
  <si>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</si>
  <si>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</si>
  <si>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</si>
  <si>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</si>
  <si>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</si>
  <si>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</si>
  <si>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</si>
  <si>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</si>
  <si>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</si>
  <si>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</si>
  <si>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</si>
  <si>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</si>
  <si>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</si>
  <si>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</si>
  <si>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</si>
  <si>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</si>
  <si>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</si>
  <si>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</si>
  <si>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</si>
  <si>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</si>
  <si>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</si>
  <si>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</si>
  <si>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</si>
  <si>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</si>
  <si>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</si>
  <si>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</si>
  <si>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</si>
  <si>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</si>
  <si>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</si>
  <si>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</si>
  <si>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</si>
  <si>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</si>
  <si>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</si>
  <si>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</si>
  <si>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</si>
  <si>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</si>
  <si>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</si>
  <si>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</si>
  <si>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</si>
  <si>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</si>
  <si>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</si>
  <si>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</si>
  <si>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</si>
  <si>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</si>
  <si>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</si>
  <si>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</si>
  <si>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</si>
  <si>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</si>
  <si>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</si>
  <si>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</si>
  <si>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</si>
  <si>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</si>
  <si>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</si>
  <si>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</si>
  <si>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</si>
  <si>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</si>
  <si>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</si>
  <si>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</si>
  <si>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</si>
  <si>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</si>
  <si>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</si>
  <si>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</si>
  <si>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</si>
  <si>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</si>
  <si>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</si>
  <si>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</si>
  <si>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</si>
  <si>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</si>
  <si>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</si>
  <si>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</si>
  <si>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</si>
  <si>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</si>
  <si>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</si>
  <si>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</si>
  <si>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</si>
  <si>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</si>
  <si>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</si>
  <si>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</si>
  <si>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</si>
  <si>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</si>
  <si>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</si>
  <si>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</si>
  <si>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</si>
  <si>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</si>
  <si>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</si>
  <si>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</si>
  <si>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</si>
  <si>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</si>
  <si>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</si>
  <si>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</si>
  <si>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</si>
  <si>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</si>
  <si>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</si>
  <si>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</si>
  <si>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</si>
  <si>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</si>
  <si>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</si>
  <si>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</si>
  <si>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</si>
  <si>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</si>
  <si>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</si>
  <si>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</si>
  <si>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</si>
  <si>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</si>
  <si>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</si>
  <si>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</si>
  <si>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</si>
  <si>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</si>
  <si>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</si>
  <si>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</si>
  <si>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</si>
  <si>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</si>
  <si>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</si>
  <si>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</si>
  <si>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</si>
  <si>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</si>
  <si>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</si>
  <si>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</si>
  <si>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</si>
  <si>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</si>
  <si>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</si>
  <si>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</si>
  <si>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</si>
  <si>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</si>
  <si>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</si>
  <si>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</si>
  <si>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</si>
  <si>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</si>
  <si>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</si>
  <si>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</si>
  <si>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</si>
  <si>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</si>
  <si>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</si>
  <si>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</si>
  <si>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</si>
  <si>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</si>
  <si>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</si>
  <si>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</si>
  <si>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</si>
  <si>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</si>
  <si>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</si>
  <si>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</si>
  <si>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</si>
  <si>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</si>
  <si>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</si>
  <si>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</si>
  <si>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</si>
  <si>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</si>
  <si>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</si>
  <si>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</si>
  <si>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</si>
  <si>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</si>
  <si>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</si>
  <si>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</si>
  <si>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</si>
  <si>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</si>
  <si>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</si>
  <si>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</si>
  <si>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</si>
  <si>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</si>
  <si>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</si>
  <si>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</si>
  <si>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</si>
  <si>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</si>
  <si>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</si>
  <si>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</si>
  <si>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</si>
  <si>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</si>
  <si>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</si>
  <si>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</si>
  <si>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</si>
  <si>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</si>
  <si>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</si>
  <si>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</si>
  <si>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</si>
  <si>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</si>
  <si>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</si>
  <si>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</si>
  <si>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</si>
  <si>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</si>
  <si>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</si>
  <si>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</si>
  <si>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</si>
  <si>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</si>
  <si>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</si>
  <si>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</si>
  <si>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</si>
  <si>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</si>
  <si>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</si>
  <si>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</si>
  <si>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</si>
  <si>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</si>
  <si>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</si>
  <si>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</si>
  <si>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</si>
  <si>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</si>
  <si>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</si>
  <si>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</si>
  <si>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</si>
  <si>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</si>
  <si>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</si>
  <si>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</si>
  <si>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</si>
  <si>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</si>
  <si>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</si>
  <si>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</si>
  <si>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</si>
  <si>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</si>
  <si>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</si>
  <si>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</si>
  <si>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</si>
  <si>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</si>
  <si>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</si>
  <si>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</si>
  <si>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</si>
  <si>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</si>
  <si>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</si>
  <si>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</si>
  <si>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</si>
  <si>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</si>
  <si>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</si>
  <si>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</si>
  <si>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</si>
  <si>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</si>
  <si>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</si>
  <si>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</si>
  <si>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</si>
  <si>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</si>
  <si>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</si>
  <si>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</si>
  <si>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</si>
  <si>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</si>
  <si>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</si>
  <si>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</si>
  <si>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</si>
  <si>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</si>
  <si>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</si>
  <si>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</si>
  <si>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</si>
  <si>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</si>
  <si>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</si>
  <si>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</si>
  <si>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</si>
  <si>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</si>
  <si>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</si>
  <si>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</si>
  <si>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</si>
  <si>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</si>
  <si>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</si>
  <si>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</si>
  <si>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</si>
  <si>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</si>
  <si>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</si>
  <si>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</si>
  <si>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</si>
  <si>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</si>
  <si>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</si>
  <si>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</si>
  <si>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</si>
  <si>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</si>
  <si>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</si>
  <si>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</si>
  <si>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</si>
  <si>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</si>
  <si>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</si>
  <si>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</si>
  <si>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</si>
  <si>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</si>
  <si>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</si>
  <si>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</si>
  <si>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</si>
  <si>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</si>
  <si>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</si>
  <si>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</si>
  <si>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</si>
  <si>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</si>
  <si>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</si>
  <si>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</si>
  <si>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</si>
  <si>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</si>
  <si>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</si>
  <si>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</si>
  <si>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</si>
  <si>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</si>
  <si>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</si>
  <si>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</si>
  <si>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</si>
  <si>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</si>
  <si>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</si>
  <si>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</si>
  <si>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</si>
  <si>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</si>
  <si>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</si>
  <si>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</si>
  <si>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</si>
  <si>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</si>
  <si>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</si>
  <si>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</si>
  <si>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</si>
  <si>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</si>
  <si>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</si>
  <si>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</si>
  <si>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</si>
  <si>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</si>
  <si>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</si>
  <si>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</si>
  <si>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</si>
  <si>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</si>
  <si>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</si>
  <si>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</si>
  <si>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</si>
  <si>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</si>
  <si>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</si>
  <si>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</si>
  <si>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</si>
  <si>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</si>
  <si>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</si>
  <si>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</si>
  <si>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</si>
  <si>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</si>
  <si>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</si>
  <si>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</si>
  <si>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</si>
  <si>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</si>
  <si>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</si>
  <si>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</si>
  <si>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</si>
  <si>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</si>
  <si>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</si>
  <si>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</si>
  <si>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</si>
  <si>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</si>
  <si>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</si>
  <si>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</si>
  <si>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</si>
  <si>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</si>
  <si>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</si>
  <si>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</si>
  <si>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</si>
  <si>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</si>
  <si>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</si>
  <si>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</si>
  <si>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</si>
  <si>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</si>
  <si>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</si>
  <si>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</si>
  <si>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</si>
  <si>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</si>
  <si>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</si>
  <si>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</si>
  <si>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</si>
  <si>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</si>
  <si>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</si>
  <si>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</si>
  <si>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</si>
  <si>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</si>
  <si>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</si>
  <si>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</si>
  <si>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</si>
  <si>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</si>
  <si>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</si>
  <si>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</si>
  <si>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</si>
  <si>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</si>
  <si>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</si>
  <si>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</si>
  <si>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</si>
  <si>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</si>
  <si>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</si>
  <si>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</si>
  <si>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</si>
  <si>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</si>
  <si>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</si>
  <si>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</si>
  <si>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</si>
  <si>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</si>
  <si>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</si>
  <si>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</si>
  <si>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</si>
  <si>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</si>
  <si>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</si>
  <si>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</si>
  <si>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</si>
  <si>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</si>
  <si>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</si>
  <si>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</si>
  <si>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</si>
  <si>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</si>
  <si>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</si>
  <si>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</si>
  <si>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</si>
  <si>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</si>
  <si>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</si>
  <si>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</si>
  <si>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</si>
  <si>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</si>
  <si>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</si>
  <si>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</si>
  <si>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</si>
  <si>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</si>
  <si>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</si>
  <si>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</si>
  <si>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</si>
  <si>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</si>
  <si>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</si>
  <si>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</si>
  <si>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</si>
  <si>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</si>
  <si>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</si>
  <si>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</si>
  <si>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</si>
  <si>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</si>
  <si>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</si>
  <si>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</si>
  <si>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</si>
  <si>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</si>
  <si>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</si>
  <si>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</si>
  <si>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</si>
  <si>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</si>
  <si>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</si>
  <si>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</si>
  <si>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</si>
  <si>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</si>
  <si>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</si>
  <si>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</si>
  <si>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</si>
  <si>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</si>
  <si>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</si>
  <si>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</si>
  <si>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</si>
  <si>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</si>
  <si>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</si>
  <si>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</si>
  <si>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</si>
  <si>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</si>
  <si>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</si>
  <si>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</si>
  <si>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</si>
  <si>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</si>
  <si>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</si>
  <si>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</si>
  <si>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</si>
  <si>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</si>
  <si>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</si>
  <si>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</si>
  <si>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</si>
  <si>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</si>
  <si>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</si>
  <si>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</si>
  <si>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</si>
  <si>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</si>
  <si>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</si>
  <si>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</si>
  <si>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</si>
  <si>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</si>
  <si>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</si>
  <si>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</si>
  <si>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</si>
  <si>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</si>
  <si>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</si>
  <si>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</si>
  <si>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</si>
  <si>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</si>
  <si>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</si>
  <si>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</si>
  <si>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</si>
  <si>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</si>
  <si>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</si>
  <si>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</si>
  <si>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</si>
  <si>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</si>
  <si>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</si>
  <si>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</si>
  <si>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</si>
  <si>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</si>
  <si>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</si>
  <si>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</si>
  <si>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</si>
  <si>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</si>
  <si>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</si>
  <si>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</si>
  <si>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</si>
  <si>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</si>
  <si>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</si>
  <si>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</si>
  <si>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</si>
  <si>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</si>
  <si>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</si>
  <si>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</si>
  <si>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</si>
  <si>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</si>
  <si>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</si>
  <si>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</si>
  <si>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</si>
  <si>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</si>
  <si>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</si>
  <si>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</si>
  <si>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</si>
  <si>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</si>
  <si>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</si>
  <si>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</si>
  <si>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</si>
  <si>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</si>
  <si>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</si>
  <si>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</si>
  <si>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</si>
  <si>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</si>
  <si>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</si>
  <si>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</si>
  <si>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</si>
  <si>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</si>
  <si>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</si>
  <si>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</si>
  <si>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</si>
  <si>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</si>
  <si>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</si>
  <si>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</si>
  <si>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</si>
  <si>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</si>
  <si>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</si>
  <si>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</si>
  <si>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</si>
  <si>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</si>
  <si>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</si>
  <si>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</si>
  <si>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</si>
  <si>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</si>
  <si>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</si>
  <si>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</si>
  <si>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</si>
  <si>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</si>
  <si>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</si>
  <si>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</si>
  <si>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</si>
  <si>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</si>
  <si>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</si>
  <si>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</si>
  <si>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</si>
  <si>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</si>
  <si>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</si>
  <si>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</si>
  <si>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</si>
  <si>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</si>
  <si>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</si>
  <si>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</si>
  <si>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</si>
  <si>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</si>
  <si>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</si>
  <si>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</si>
  <si>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</si>
  <si>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</si>
  <si>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</si>
  <si>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</si>
  <si>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</si>
  <si>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</si>
  <si>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</si>
  <si>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</si>
  <si>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</si>
  <si>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</si>
  <si>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</si>
  <si>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</si>
  <si>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</si>
  <si>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</si>
  <si>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</si>
  <si>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</si>
  <si>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</si>
  <si>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</si>
  <si>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</si>
  <si>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</si>
  <si>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</si>
  <si>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</si>
  <si>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</si>
  <si>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</si>
  <si>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</si>
  <si>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</si>
  <si>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</si>
  <si>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</si>
  <si>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</si>
  <si>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</si>
  <si>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</si>
  <si>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</si>
  <si>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</si>
  <si>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</si>
  <si>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</si>
  <si>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</si>
  <si>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</si>
  <si>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</si>
  <si>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</si>
  <si>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</si>
  <si>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</si>
  <si>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</si>
  <si>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</si>
  <si>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</si>
  <si>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</si>
  <si>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</si>
  <si>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</si>
  <si>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</si>
  <si>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</si>
  <si>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</si>
  <si>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</si>
  <si>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</si>
  <si>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</si>
  <si>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</si>
  <si>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</si>
  <si>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</si>
  <si>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</si>
  <si>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</si>
  <si>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</si>
  <si>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</si>
  <si>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</si>
  <si>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</si>
  <si>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</si>
  <si>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</si>
  <si>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</si>
  <si>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</si>
  <si>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</si>
  <si>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</si>
  <si>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</si>
  <si>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</si>
  <si>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</si>
  <si>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</si>
  <si>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</si>
  <si>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</si>
  <si>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</si>
  <si>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</si>
  <si>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</si>
  <si>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</si>
  <si>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</si>
  <si>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</si>
  <si>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</si>
  <si>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</si>
  <si>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</si>
  <si>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</si>
  <si>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</si>
  <si>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</si>
  <si>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</si>
  <si>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</si>
  <si>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</si>
  <si>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</si>
  <si>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</si>
  <si>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</si>
  <si>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</si>
  <si>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</si>
  <si>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</si>
  <si>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</si>
  <si>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</si>
  <si>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</si>
  <si>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</si>
  <si>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</si>
  <si>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</si>
  <si>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</si>
  <si>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</si>
  <si>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</si>
  <si>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</si>
  <si>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</si>
  <si>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</si>
  <si>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</si>
  <si>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</si>
  <si>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</si>
  <si>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</si>
  <si>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</si>
  <si>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</si>
  <si>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</si>
  <si>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</si>
  <si>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</si>
  <si>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</si>
  <si>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</si>
  <si>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</si>
  <si>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</si>
  <si>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</si>
  <si>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</si>
  <si>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</si>
  <si>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</si>
  <si>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</si>
  <si>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</si>
  <si>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</si>
  <si>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</si>
  <si>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</si>
  <si>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</si>
  <si>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</si>
  <si>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</si>
  <si>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</si>
  <si>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</si>
  <si>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</si>
  <si>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</si>
  <si>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</si>
  <si>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</si>
  <si>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</si>
  <si>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</si>
  <si>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</si>
  <si>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</si>
  <si>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</si>
  <si>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</si>
  <si>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</si>
  <si>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</si>
  <si>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</si>
  <si>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</si>
  <si>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</si>
  <si>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</si>
  <si>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</si>
  <si>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</si>
  <si>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</si>
  <si>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</si>
  <si>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</si>
  <si>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</si>
  <si>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</si>
  <si>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</si>
  <si>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</si>
  <si>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</si>
  <si>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</si>
  <si>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</si>
  <si>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</si>
  <si>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</si>
  <si>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</si>
  <si>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</si>
  <si>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</si>
  <si>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</si>
  <si>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</si>
  <si>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</si>
  <si>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</si>
  <si>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</si>
  <si>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</si>
  <si>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</si>
  <si>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</si>
  <si>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</si>
  <si>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</si>
  <si>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</si>
  <si>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</si>
  <si>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</si>
  <si>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</si>
  <si>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</si>
  <si>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</si>
  <si>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</si>
  <si>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</si>
  <si>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</si>
  <si>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</si>
  <si>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</si>
  <si>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</si>
  <si>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</si>
  <si>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</si>
  <si>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</si>
  <si>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</si>
  <si>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</si>
  <si>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</si>
  <si>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</si>
  <si>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</si>
  <si>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</si>
  <si>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</si>
  <si>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</si>
  <si>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</si>
  <si>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</si>
  <si>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</si>
  <si>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</si>
  <si>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</si>
  <si>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</si>
  <si>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</si>
  <si>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</si>
  <si>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</si>
  <si>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</si>
  <si>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</si>
  <si>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</si>
  <si>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</si>
  <si>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</si>
  <si>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</si>
  <si>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</si>
  <si>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</si>
  <si>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</si>
  <si>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</si>
  <si>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</si>
  <si>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</si>
  <si>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</si>
  <si>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</si>
  <si>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</si>
  <si>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</si>
  <si>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</si>
  <si>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</si>
  <si>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</si>
  <si>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</si>
  <si>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</si>
  <si>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</si>
  <si>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</si>
  <si>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</si>
  <si>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</si>
  <si>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</si>
  <si>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</si>
  <si>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</si>
  <si>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</si>
  <si>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</si>
  <si>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</si>
  <si>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</si>
  <si>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</si>
  <si>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</si>
  <si>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</si>
  <si>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</si>
  <si>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</si>
  <si>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</si>
  <si>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</si>
  <si>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</si>
  <si>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</si>
  <si>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</si>
  <si>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</si>
  <si>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</si>
  <si>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</si>
  <si>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</si>
  <si>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</si>
  <si>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</si>
  <si>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</si>
  <si>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</si>
  <si>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</si>
  <si>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</si>
  <si>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</si>
  <si>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</si>
  <si>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</si>
  <si>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</si>
  <si>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</si>
  <si>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</si>
  <si>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</si>
  <si>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</si>
  <si>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</si>
  <si>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</si>
  <si>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</si>
  <si>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</si>
  <si>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</si>
  <si>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</si>
  <si>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</si>
  <si>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</si>
  <si>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</si>
  <si>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</si>
  <si>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</si>
  <si>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</si>
  <si>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</si>
  <si>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</si>
  <si>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</si>
  <si>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</si>
  <si>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</si>
  <si>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</si>
  <si>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</si>
  <si>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</si>
  <si>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</si>
  <si>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</si>
  <si>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</si>
  <si>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</si>
  <si>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</si>
  <si>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</si>
  <si>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</si>
  <si>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</si>
  <si>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</si>
  <si>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</si>
  <si>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</si>
  <si>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</si>
  <si>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</si>
  <si>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</si>
  <si>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</si>
  <si>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</si>
  <si>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</si>
  <si>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</si>
  <si>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</si>
  <si>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</si>
  <si>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</si>
  <si>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</si>
  <si>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</si>
  <si>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</si>
  <si>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</si>
  <si>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</si>
  <si>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</si>
  <si>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</si>
  <si>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</si>
  <si>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</si>
  <si>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</si>
  <si>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</si>
  <si>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</si>
  <si>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</si>
  <si>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</si>
  <si>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</si>
  <si>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</si>
  <si>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</si>
  <si>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</si>
  <si>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</si>
  <si>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</si>
  <si>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</si>
  <si>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</si>
  <si>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</si>
  <si>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</si>
  <si>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</si>
  <si>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</si>
  <si>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</si>
  <si>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</si>
  <si>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</si>
  <si>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</si>
  <si>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</si>
  <si>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</si>
  <si>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</si>
  <si>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</si>
  <si>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</si>
  <si>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</si>
  <si>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</si>
  <si>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</si>
  <si>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</si>
  <si>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</si>
  <si>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</si>
  <si>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</si>
  <si>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</si>
  <si>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</si>
  <si>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</si>
  <si>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</si>
  <si>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</si>
  <si>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</si>
  <si>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</si>
  <si>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</si>
  <si>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</si>
  <si>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</si>
  <si>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</si>
  <si>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</si>
  <si>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</si>
  <si>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</si>
  <si>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</si>
  <si>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</si>
  <si>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</si>
  <si>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</si>
  <si>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</si>
  <si>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</si>
  <si>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</si>
  <si>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</si>
  <si>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</si>
  <si>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</si>
  <si>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</si>
  <si>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</si>
  <si>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</si>
  <si>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</si>
  <si>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</si>
  <si>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</si>
  <si>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</si>
  <si>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</si>
  <si>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</si>
  <si>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</si>
  <si>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</si>
  <si>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</si>
  <si>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</si>
  <si>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</si>
  <si>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</si>
  <si>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</si>
  <si>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</si>
  <si>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</si>
  <si>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</si>
  <si>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</si>
  <si>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</si>
  <si>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</si>
  <si>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</si>
  <si>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</si>
  <si>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</si>
  <si>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</si>
  <si>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</si>
  <si>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</si>
  <si>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</si>
  <si>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</si>
  <si>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</si>
  <si>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</si>
  <si>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</si>
  <si>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</si>
  <si>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</si>
  <si>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</si>
  <si>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</si>
  <si>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</si>
  <si>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</si>
  <si>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</si>
  <si>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</si>
  <si>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</si>
  <si>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</si>
  <si>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</si>
  <si>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</si>
  <si>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</si>
  <si>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</si>
  <si>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</si>
  <si>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</si>
  <si>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</si>
  <si>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</si>
  <si>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</si>
  <si>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</si>
  <si>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</si>
  <si>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</si>
  <si>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</si>
  <si>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</si>
  <si>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</si>
  <si>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</si>
  <si>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</si>
  <si>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</si>
  <si>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</si>
  <si>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</si>
  <si>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</si>
  <si>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</si>
  <si>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</si>
  <si>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</si>
  <si>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</si>
  <si>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</si>
  <si>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</si>
  <si>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</si>
  <si>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</si>
  <si>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</si>
  <si>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</si>
  <si>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</si>
  <si>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</si>
  <si>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</si>
  <si>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</si>
  <si>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</si>
  <si>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</si>
  <si>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</si>
  <si>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</si>
  <si>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</si>
  <si>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</si>
  <si>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</si>
  <si>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</si>
  <si>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</si>
  <si>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</si>
  <si>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</si>
  <si>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</si>
  <si>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</si>
  <si>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</si>
  <si>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</si>
  <si>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</si>
  <si>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</si>
  <si>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</si>
  <si>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</si>
  <si>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</si>
  <si>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</si>
  <si>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</si>
  <si>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</si>
  <si>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</si>
  <si>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</si>
  <si>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</si>
  <si>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</si>
  <si>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</si>
  <si>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</si>
  <si>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</si>
  <si>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</si>
  <si>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</si>
  <si>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</si>
  <si>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</si>
  <si>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</si>
  <si>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</si>
  <si>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</si>
  <si>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</si>
  <si>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</si>
  <si>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</si>
  <si>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</si>
  <si>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</si>
  <si>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</si>
  <si>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</si>
  <si>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</si>
  <si>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</si>
  <si>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</si>
  <si>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</si>
  <si>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</si>
  <si>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</si>
  <si>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</si>
  <si>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</si>
  <si>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</si>
  <si>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</si>
  <si>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</si>
  <si>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</si>
  <si>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</si>
  <si>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</si>
  <si>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</si>
  <si>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</si>
  <si>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</si>
  <si>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</si>
  <si>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</si>
  <si>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</si>
  <si>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</si>
  <si>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</si>
  <si>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</si>
  <si>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</si>
  <si>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</si>
  <si>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</si>
  <si>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</si>
  <si>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</si>
  <si>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</si>
  <si>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</si>
  <si>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</si>
  <si>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</si>
  <si>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</si>
  <si>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</si>
  <si>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</si>
  <si>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</si>
  <si>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</si>
  <si>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</si>
  <si>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</si>
  <si>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</si>
  <si>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</si>
  <si>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</si>
  <si>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</si>
  <si>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</si>
  <si>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</si>
  <si>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</si>
  <si>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</si>
  <si>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</si>
  <si>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</si>
  <si>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</si>
  <si>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</si>
  <si>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</si>
  <si>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</si>
  <si>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</si>
  <si>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</si>
  <si>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</si>
  <si>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</si>
  <si>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</si>
  <si>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</si>
  <si>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</si>
  <si>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</si>
  <si>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</si>
  <si>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</si>
  <si>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</si>
  <si>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</si>
  <si>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</si>
  <si>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</si>
  <si>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</si>
  <si>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</si>
  <si>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</si>
  <si>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</si>
  <si>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</si>
  <si>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</si>
  <si>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</si>
  <si>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</si>
  <si>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</si>
  <si>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</si>
  <si>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</si>
  <si>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</si>
  <si>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</si>
  <si>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</si>
  <si>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</si>
  <si>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</si>
  <si>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</si>
  <si>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</si>
  <si>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</si>
  <si>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</si>
  <si>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</si>
  <si>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</si>
  <si>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</si>
  <si>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</si>
  <si>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</si>
  <si>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</si>
  <si>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</si>
  <si>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</si>
  <si>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</si>
  <si>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</si>
  <si>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</si>
  <si>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</si>
  <si>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</si>
  <si>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</si>
  <si>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</si>
  <si>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</si>
  <si>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</si>
  <si>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</si>
  <si>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</si>
  <si>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</si>
  <si>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</si>
  <si>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</si>
  <si>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</si>
  <si>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</si>
  <si>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</si>
  <si>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</si>
  <si>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</si>
  <si>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</si>
  <si>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</si>
  <si>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</si>
  <si>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</si>
  <si>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</si>
  <si>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</si>
  <si>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</si>
  <si>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</si>
  <si>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</si>
  <si>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</si>
  <si>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</si>
  <si>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</si>
  <si>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</si>
  <si>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</si>
  <si>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</si>
  <si>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</si>
  <si>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</si>
  <si>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</si>
  <si>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</si>
  <si>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</si>
  <si>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</si>
  <si>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</si>
  <si>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</si>
  <si>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</si>
  <si>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</si>
  <si>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</si>
  <si>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</si>
  <si>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</si>
  <si>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</si>
  <si>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</si>
  <si>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</si>
  <si>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</si>
  <si>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</si>
  <si>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</si>
  <si>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</si>
  <si>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</si>
  <si>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</si>
  <si>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</si>
  <si>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</si>
  <si>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</si>
  <si>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</si>
  <si>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</si>
  <si>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</si>
  <si>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</si>
  <si>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</si>
  <si>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</si>
  <si>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</si>
  <si>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</si>
  <si>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</si>
  <si>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</si>
  <si>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</si>
  <si>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</si>
  <si>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</si>
  <si>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</si>
  <si>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</si>
  <si>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</si>
  <si>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</si>
  <si>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</si>
  <si>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</si>
  <si>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</si>
  <si>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</si>
  <si>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</si>
  <si>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</si>
  <si>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</si>
  <si>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</si>
  <si>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</si>
  <si>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</si>
  <si>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</si>
  <si>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</si>
  <si>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</si>
  <si>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</si>
  <si>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</si>
  <si>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</si>
  <si>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</si>
  <si>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</si>
  <si>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</si>
  <si>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</si>
  <si>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</si>
  <si>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</si>
  <si>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</si>
  <si>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</si>
  <si>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</si>
  <si>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</si>
  <si>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</si>
  <si>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</si>
  <si>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</si>
  <si>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</si>
  <si>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</si>
  <si>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</si>
  <si>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</si>
  <si>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</si>
  <si>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</si>
  <si>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</si>
  <si>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</si>
  <si>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</si>
  <si>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</si>
  <si>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</si>
  <si>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</si>
  <si>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</si>
  <si>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</si>
  <si>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</si>
  <si>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</si>
  <si>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</si>
  <si>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</si>
  <si>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</si>
  <si>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</si>
  <si>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</si>
  <si>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</si>
  <si>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</si>
  <si>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</si>
  <si>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</si>
  <si>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</si>
  <si>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</si>
  <si>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</si>
  <si>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</si>
  <si>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</si>
  <si>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</si>
  <si>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</si>
  <si>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</si>
  <si>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</si>
  <si>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</si>
  <si>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</si>
  <si>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</si>
  <si>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</si>
  <si>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</si>
  <si>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</si>
  <si>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</si>
  <si>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</si>
  <si>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</si>
  <si>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</si>
  <si>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</si>
  <si>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</si>
  <si>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</si>
  <si>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</si>
  <si>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</si>
  <si>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</si>
  <si>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</si>
  <si>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</si>
  <si>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</si>
  <si>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</si>
  <si>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</si>
  <si>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</si>
  <si>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</si>
  <si>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</si>
  <si>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</si>
  <si>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</si>
  <si>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</si>
  <si>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</si>
  <si>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</si>
  <si>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</si>
  <si>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</si>
  <si>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</si>
  <si>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</si>
  <si>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</si>
  <si>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</si>
  <si>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</si>
  <si>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</si>
  <si>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</si>
  <si>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</si>
  <si>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</si>
  <si>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</si>
  <si>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</si>
  <si>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</si>
  <si>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</si>
  <si>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</si>
  <si>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</si>
  <si>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</si>
  <si>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</si>
  <si>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</si>
  <si>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</si>
  <si>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</si>
  <si>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</si>
  <si>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</si>
  <si>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</si>
  <si>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</si>
  <si>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</si>
  <si>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</si>
  <si>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</si>
  <si>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</si>
  <si>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</si>
  <si>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</si>
  <si>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</si>
  <si>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</si>
  <si>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</si>
  <si>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</si>
  <si>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</si>
  <si>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</si>
  <si>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</si>
  <si>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</si>
  <si>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</si>
  <si>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</si>
  <si>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</si>
  <si>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</si>
  <si>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</si>
  <si>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</si>
  <si>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</si>
  <si>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</si>
  <si>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</si>
  <si>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</si>
  <si>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</si>
  <si>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</si>
  <si>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</si>
  <si>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</si>
  <si>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</si>
  <si>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</si>
  <si>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</si>
  <si>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</si>
  <si>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</si>
  <si>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</si>
  <si>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</si>
  <si>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</si>
  <si>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</si>
  <si>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</si>
  <si>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</si>
  <si>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</si>
  <si>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</si>
  <si>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</si>
  <si>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</si>
  <si>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</si>
  <si>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</si>
  <si>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</si>
  <si>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</si>
  <si>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</si>
  <si>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</si>
  <si>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</si>
  <si>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</si>
  <si>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</si>
  <si>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</si>
  <si>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</si>
  <si>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</si>
  <si>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</si>
  <si>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</si>
  <si>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</si>
  <si>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</si>
  <si>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</si>
  <si>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</si>
  <si>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</si>
  <si>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</si>
  <si>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</si>
  <si>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</si>
  <si>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</si>
  <si>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</si>
  <si>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</si>
  <si>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</si>
  <si>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</si>
  <si>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</si>
  <si>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</si>
  <si>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</si>
  <si>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</si>
  <si>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</si>
  <si>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</si>
  <si>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</si>
  <si>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</si>
  <si>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</si>
  <si>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</si>
  <si>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</si>
  <si>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</si>
  <si>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</si>
  <si>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</si>
  <si>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</si>
  <si>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</si>
  <si>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</si>
  <si>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</si>
  <si>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</si>
  <si>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</si>
  <si>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</si>
  <si>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</si>
  <si>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</si>
  <si>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</si>
  <si>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</si>
  <si>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</si>
  <si>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</si>
  <si>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</si>
  <si>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</si>
  <si>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</si>
  <si>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</si>
  <si>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</si>
  <si>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</si>
  <si>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</si>
  <si>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</si>
  <si>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</si>
  <si>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</si>
  <si>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</si>
  <si>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</si>
  <si>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</si>
  <si>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</si>
  <si>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</si>
  <si>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</si>
  <si>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</si>
  <si>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</si>
  <si>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</si>
  <si>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</si>
  <si>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</si>
  <si>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</si>
  <si>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</si>
  <si>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</si>
  <si>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</si>
  <si>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</si>
  <si>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</si>
  <si>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</si>
  <si>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</si>
  <si>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</si>
  <si>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</si>
  <si>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</si>
  <si>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</si>
  <si>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</si>
  <si>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</si>
  <si>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</si>
  <si>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</si>
  <si>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</si>
  <si>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</si>
  <si>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</si>
  <si>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</si>
  <si>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</si>
  <si>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</si>
  <si>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</si>
  <si>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</si>
  <si>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</si>
  <si>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</si>
  <si>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</si>
  <si>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</si>
  <si>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</si>
  <si>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</si>
  <si>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</si>
  <si>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</si>
  <si>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</si>
  <si>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</si>
  <si>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</si>
  <si>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</si>
  <si>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</si>
  <si>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</si>
  <si>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</si>
  <si>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</si>
  <si>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</si>
  <si>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</si>
  <si>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</si>
  <si>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</si>
  <si>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</si>
  <si>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</si>
  <si>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</si>
  <si>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</si>
  <si>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</si>
  <si>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</si>
  <si>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</si>
  <si>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</si>
  <si>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</si>
  <si>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</si>
  <si>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</si>
  <si>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</si>
  <si>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</si>
  <si>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</si>
  <si>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</si>
  <si>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</si>
  <si>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</si>
  <si>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</si>
  <si>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</si>
  <si>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</si>
  <si>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</si>
  <si>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</si>
  <si>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</si>
  <si>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</si>
  <si>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</si>
  <si>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</si>
  <si>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</si>
  <si>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</si>
  <si>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</si>
  <si>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</si>
  <si>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</si>
  <si>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</si>
  <si>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</si>
  <si>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</si>
  <si>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</si>
  <si>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</si>
  <si>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</si>
  <si>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</si>
  <si>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</si>
  <si>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</si>
  <si>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</si>
  <si>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</si>
  <si>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</si>
  <si>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</si>
  <si>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</si>
  <si>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</si>
  <si>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</si>
  <si>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</si>
  <si>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</si>
  <si>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</si>
  <si>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</si>
  <si>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</si>
  <si>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</si>
  <si>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</si>
  <si>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</si>
  <si>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</si>
  <si>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</si>
  <si>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</si>
  <si>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</si>
  <si>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</si>
  <si>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</si>
  <si>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</si>
  <si>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</si>
  <si>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</si>
  <si>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</si>
  <si>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</si>
  <si>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</si>
  <si>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</si>
  <si>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</si>
  <si>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</si>
  <si>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</si>
  <si>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</si>
  <si>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</si>
  <si>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</si>
  <si>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</si>
  <si>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</si>
  <si>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</si>
  <si>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</si>
  <si>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</si>
  <si>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</si>
  <si>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</si>
  <si>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</si>
  <si>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</si>
  <si>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</si>
  <si>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</si>
  <si>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</si>
  <si>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</si>
  <si>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</si>
  <si>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</si>
  <si>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</si>
  <si>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</si>
  <si>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</si>
  <si>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</si>
  <si>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</si>
  <si>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</si>
  <si>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</si>
  <si>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</si>
  <si>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</si>
  <si>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</si>
  <si>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</si>
  <si>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</si>
  <si>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</si>
  <si>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</si>
  <si>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</si>
  <si>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</si>
  <si>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</si>
  <si>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</si>
  <si>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</si>
  <si>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</si>
  <si>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</si>
  <si>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</si>
  <si>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</si>
  <si>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</si>
  <si>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</si>
  <si>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</si>
  <si>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</si>
  <si>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</si>
  <si>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</si>
  <si>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</si>
  <si>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</si>
  <si>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</si>
  <si>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</si>
  <si>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</si>
  <si>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</si>
  <si>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</si>
  <si>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</si>
  <si>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</si>
  <si>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</si>
  <si>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</si>
  <si>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</si>
  <si>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</si>
  <si>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</si>
  <si>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</si>
  <si>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</si>
  <si>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</si>
  <si>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</si>
  <si>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</si>
  <si>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</si>
  <si>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</si>
  <si>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</si>
  <si>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</si>
  <si>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</si>
  <si>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</si>
  <si>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</si>
  <si>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</si>
  <si>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</si>
  <si>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</si>
  <si>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</si>
  <si>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</si>
  <si>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</si>
  <si>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</si>
  <si>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</si>
  <si>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</si>
  <si>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</si>
  <si>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</si>
  <si>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</si>
  <si>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</si>
  <si>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</si>
  <si>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</si>
  <si>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</si>
  <si>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</si>
  <si>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</si>
  <si>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</si>
  <si>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</si>
  <si>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</si>
  <si>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</si>
  <si>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</si>
  <si>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</si>
  <si>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</si>
  <si>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</si>
  <si>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</si>
  <si>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</si>
  <si>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</si>
  <si>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</si>
  <si>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</si>
  <si>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</si>
  <si>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</si>
  <si>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</si>
  <si>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</si>
  <si>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</si>
  <si>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</si>
  <si>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</si>
  <si>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</si>
  <si>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</si>
  <si>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</si>
  <si>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</si>
  <si>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</si>
  <si>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</si>
  <si>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</si>
  <si>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</si>
  <si>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</si>
  <si>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</si>
  <si>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</si>
  <si>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</si>
  <si>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</si>
  <si>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</si>
  <si>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</si>
  <si>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</si>
  <si>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</si>
  <si>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</si>
  <si>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</si>
  <si>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</si>
  <si>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</si>
  <si>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</si>
  <si>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</si>
  <si>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</si>
  <si>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</si>
  <si>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</si>
  <si>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</si>
  <si>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</si>
  <si>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</si>
  <si>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</si>
  <si>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</si>
  <si>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</si>
  <si>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</si>
  <si>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</si>
  <si>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</si>
  <si>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</si>
  <si>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</si>
  <si>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</si>
  <si>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</si>
  <si>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</si>
  <si>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</si>
  <si>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</si>
  <si>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</si>
  <si>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</si>
  <si>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</si>
  <si>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</si>
  <si>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</si>
  <si>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</si>
  <si>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</si>
  <si>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</si>
  <si>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</si>
  <si>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</si>
  <si>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</si>
  <si>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</si>
  <si>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</si>
  <si>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</si>
  <si>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</si>
  <si>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</si>
  <si>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</si>
  <si>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</si>
  <si>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</si>
  <si>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</si>
  <si>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</si>
  <si>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</si>
  <si>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</si>
  <si>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</si>
  <si>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</si>
  <si>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</si>
  <si>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</si>
  <si>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</si>
  <si>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</si>
  <si>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</si>
  <si>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</si>
  <si>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</si>
  <si>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</si>
  <si>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</si>
  <si>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</si>
  <si>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</si>
  <si>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</si>
  <si>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</si>
  <si>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</si>
  <si>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</si>
  <si>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</si>
  <si>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</si>
  <si>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</si>
  <si>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</si>
  <si>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</si>
  <si>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</si>
  <si>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</si>
  <si>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</si>
  <si>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</si>
  <si>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</si>
  <si>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</si>
  <si>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</si>
  <si>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</si>
  <si>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</si>
  <si>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</si>
  <si>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</si>
  <si>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</si>
  <si>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</si>
  <si>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</si>
  <si>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</si>
  <si>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</si>
  <si>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</si>
  <si>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</si>
  <si>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</si>
  <si>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</si>
  <si>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</si>
  <si>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</si>
  <si>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</si>
  <si>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</si>
  <si>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</si>
  <si>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</si>
  <si>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</si>
  <si>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</si>
  <si>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</si>
  <si>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</si>
  <si>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</si>
  <si>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</si>
  <si>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</si>
  <si>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</si>
  <si>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</si>
  <si>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</si>
  <si>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</si>
  <si>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</si>
  <si>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</si>
  <si>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</si>
  <si>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</si>
  <si>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</si>
  <si>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</si>
  <si>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</si>
  <si>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</si>
  <si>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</si>
  <si>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</si>
  <si>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</si>
  <si>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</si>
  <si>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</si>
  <si>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</si>
  <si>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</si>
  <si>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</si>
  <si>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</si>
  <si>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</si>
  <si>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</si>
  <si>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</si>
  <si>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</si>
  <si>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</si>
  <si>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</si>
  <si>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</si>
  <si>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</si>
  <si>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</si>
  <si>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</si>
  <si>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</si>
  <si>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</si>
  <si>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</si>
  <si>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</si>
  <si>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</si>
  <si>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</si>
  <si>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</si>
  <si>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</si>
  <si>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</si>
  <si>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</si>
  <si>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</si>
  <si>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</si>
  <si>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</si>
  <si>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</si>
  <si>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</si>
  <si>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</si>
  <si>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</si>
  <si>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</si>
  <si>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</si>
  <si>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</si>
  <si>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</si>
  <si>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</si>
  <si>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</si>
  <si>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</si>
  <si>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</si>
  <si>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</si>
  <si>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</si>
  <si>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</si>
  <si>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</si>
  <si>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</si>
  <si>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</si>
  <si>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</si>
  <si>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</si>
  <si>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</si>
  <si>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</si>
  <si>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</si>
  <si>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</si>
  <si>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</si>
  <si>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</si>
  <si>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</si>
  <si>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</si>
  <si>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</si>
  <si>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</si>
  <si>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</si>
  <si>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</si>
  <si>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</si>
  <si>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</si>
  <si>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</si>
  <si>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</si>
  <si>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</si>
  <si>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</si>
  <si>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</si>
  <si>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</si>
  <si>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</si>
  <si>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</si>
  <si>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</si>
  <si>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</si>
  <si>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</si>
  <si>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</si>
  <si>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</si>
  <si>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</si>
  <si>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</si>
  <si>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</si>
  <si>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</si>
  <si>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</si>
  <si>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</si>
  <si>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</si>
  <si>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</si>
  <si>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</si>
  <si>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</si>
  <si>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</si>
  <si>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</si>
  <si>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</si>
  <si>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</si>
  <si>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</si>
  <si>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</si>
  <si>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</si>
  <si>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</si>
  <si>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</si>
  <si>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</si>
  <si>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</si>
  <si>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</si>
  <si>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</si>
  <si>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</si>
  <si>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</si>
  <si>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</si>
  <si>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</si>
  <si>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</si>
  <si>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</si>
  <si>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</si>
  <si>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</si>
  <si>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</si>
  <si>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</si>
  <si>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</si>
  <si>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</si>
  <si>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</si>
  <si>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</si>
  <si>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</si>
  <si>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</si>
  <si>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</si>
  <si>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</si>
  <si>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</si>
  <si>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</si>
  <si>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</si>
  <si>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</si>
  <si>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</si>
  <si>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</si>
  <si>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</si>
  <si>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</si>
  <si>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</si>
  <si>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</si>
  <si>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</si>
  <si>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</si>
  <si>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</si>
  <si>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</si>
  <si>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</si>
  <si>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</si>
  <si>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</si>
  <si>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</si>
  <si>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</si>
  <si>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</si>
  <si>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</si>
  <si>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</si>
  <si>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</si>
  <si>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</si>
  <si>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</si>
  <si>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</si>
  <si>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</si>
  <si>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</si>
  <si>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</si>
  <si>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</si>
  <si>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</si>
  <si>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</si>
  <si>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</si>
  <si>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</si>
  <si>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</si>
  <si>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</si>
  <si>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</si>
  <si>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</si>
  <si>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</si>
  <si>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</si>
  <si>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</si>
  <si>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</si>
  <si>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</si>
  <si>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</si>
  <si>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</si>
  <si>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</si>
  <si>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</si>
  <si>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</si>
  <si>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</si>
  <si>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</si>
  <si>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</si>
  <si>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</si>
  <si>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</si>
  <si>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</si>
  <si>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</si>
  <si>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</si>
  <si>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</si>
  <si>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</si>
  <si>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</si>
  <si>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</si>
  <si>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</si>
  <si>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</si>
  <si>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</si>
  <si>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</si>
  <si>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</si>
  <si>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</si>
  <si>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</si>
  <si>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</si>
  <si>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</si>
  <si>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</si>
  <si>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</si>
  <si>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</si>
  <si>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</si>
  <si>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</si>
  <si>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</si>
  <si>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</si>
  <si>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</si>
  <si>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</si>
  <si>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</si>
  <si>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</si>
  <si>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</si>
  <si>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</si>
  <si>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</si>
  <si>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</si>
  <si>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</si>
  <si>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</si>
  <si>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</si>
  <si>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</si>
  <si>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</si>
  <si>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</si>
  <si>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</si>
  <si>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</si>
  <si>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</si>
  <si>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</si>
  <si>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</si>
  <si>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</si>
  <si>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</si>
  <si>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</si>
  <si>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</si>
  <si>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</si>
  <si>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</si>
  <si>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</si>
  <si>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</si>
  <si>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</si>
  <si>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</si>
  <si>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</si>
  <si>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</si>
  <si>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</si>
  <si>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</si>
  <si>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</si>
  <si>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</si>
  <si>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</si>
  <si>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</si>
  <si>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</si>
  <si>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</si>
  <si>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</si>
  <si>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</si>
  <si>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</si>
  <si>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</si>
  <si>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</si>
  <si>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</si>
  <si>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</si>
  <si>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</si>
  <si>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</si>
  <si>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</si>
  <si>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</si>
  <si>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</si>
  <si>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</si>
  <si>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</si>
  <si>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</si>
  <si>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</si>
  <si>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</si>
  <si>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</si>
  <si>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</si>
  <si>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</si>
  <si>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</si>
  <si>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</si>
  <si>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</si>
  <si>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</si>
  <si>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</si>
  <si>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</si>
  <si>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</si>
  <si>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</si>
  <si>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</si>
  <si>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</si>
  <si>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</si>
  <si>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</si>
  <si>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</si>
  <si>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</si>
  <si>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</si>
  <si>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</si>
  <si>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</si>
  <si>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</si>
  <si>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</si>
  <si>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</si>
  <si>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</si>
  <si>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</si>
  <si>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</si>
  <si>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</si>
  <si>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</si>
  <si>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</si>
  <si>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</si>
  <si>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</si>
  <si>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</si>
  <si>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</si>
  <si>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</si>
  <si>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</si>
  <si>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</si>
  <si>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</si>
  <si>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</si>
  <si>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</si>
  <si>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</si>
  <si>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</si>
  <si>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</si>
  <si>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</si>
  <si>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</si>
  <si>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</si>
  <si>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</si>
  <si>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</si>
  <si>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</si>
  <si>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</si>
  <si>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</si>
  <si>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</si>
  <si>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</si>
  <si>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</si>
  <si>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</si>
  <si>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</si>
  <si>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</si>
  <si>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</si>
  <si>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</si>
  <si>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</si>
  <si>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</si>
  <si>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</si>
  <si>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</si>
  <si>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</si>
  <si>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</si>
  <si>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</si>
  <si>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</si>
  <si>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</si>
  <si>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</si>
  <si>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</si>
  <si>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</si>
  <si>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</si>
  <si>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</si>
  <si>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</si>
  <si>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</si>
  <si>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</si>
  <si>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</si>
  <si>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</si>
  <si>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</si>
  <si>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</si>
  <si>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</si>
  <si>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</si>
  <si>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</si>
  <si>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</si>
  <si>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</si>
  <si>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</si>
  <si>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</si>
  <si>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</si>
  <si>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</si>
  <si>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</si>
  <si>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</si>
  <si>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</si>
  <si>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</si>
  <si>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</si>
  <si>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</si>
  <si>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</si>
  <si>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</si>
  <si>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</si>
  <si>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</si>
  <si>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</si>
  <si>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</si>
  <si>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</si>
  <si>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</si>
  <si>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</si>
  <si>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</si>
  <si>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</si>
  <si>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</si>
  <si>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</si>
  <si>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</si>
  <si>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</si>
  <si>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</si>
  <si>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</si>
  <si>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</si>
  <si>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</si>
  <si>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</si>
  <si>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</si>
  <si>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</si>
  <si>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</si>
  <si>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</si>
  <si>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</si>
  <si>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</si>
  <si>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</si>
  <si>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</si>
  <si>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</si>
  <si>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</si>
  <si>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</si>
  <si>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</si>
  <si>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</si>
  <si>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</si>
  <si>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</si>
  <si>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</si>
  <si>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</si>
  <si>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</si>
  <si>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</si>
  <si>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</si>
  <si>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</si>
  <si>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</si>
  <si>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</si>
  <si>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</si>
  <si>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</si>
  <si>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</si>
  <si>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</si>
  <si>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</si>
  <si>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</si>
  <si>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</si>
  <si>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</si>
  <si>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</si>
  <si>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</si>
  <si>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</si>
  <si>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</si>
  <si>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</si>
  <si>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</si>
  <si>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</si>
  <si>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</si>
  <si>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</si>
  <si>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</si>
  <si>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</si>
  <si>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</si>
  <si>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</si>
  <si>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</si>
  <si>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</si>
  <si>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</si>
  <si>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</si>
  <si>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</si>
  <si>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</si>
  <si>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</si>
  <si>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</si>
  <si>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</si>
  <si>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</si>
  <si>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</si>
  <si>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</si>
  <si>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</si>
  <si>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</si>
  <si>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</si>
  <si>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</si>
  <si>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</si>
  <si>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</si>
  <si>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</si>
  <si>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</si>
  <si>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</si>
  <si>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</si>
  <si>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</si>
  <si>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</si>
  <si>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</si>
  <si>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</si>
  <si>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</si>
  <si>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</si>
  <si>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</si>
  <si>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</si>
  <si>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</si>
  <si>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</si>
  <si>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</si>
  <si>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</si>
  <si>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</si>
  <si>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</si>
  <si>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</si>
  <si>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</si>
  <si>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</si>
  <si>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</si>
  <si>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</si>
  <si>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</si>
  <si>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</si>
  <si>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</si>
  <si>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</si>
  <si>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</si>
  <si>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</si>
  <si>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</si>
  <si>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</si>
  <si>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</si>
  <si>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</si>
  <si>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</si>
  <si>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</si>
  <si>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</si>
  <si>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</si>
  <si>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</si>
  <si>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</si>
  <si>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</si>
  <si>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</si>
  <si>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</si>
  <si>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</si>
  <si>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</si>
  <si>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</si>
  <si>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</si>
  <si>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</si>
  <si>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</si>
  <si>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</si>
  <si>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</si>
  <si>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</si>
  <si>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</si>
  <si>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</si>
  <si>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</si>
  <si>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</si>
  <si>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</si>
  <si>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</si>
  <si>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</si>
  <si>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</si>
  <si>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</si>
  <si>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</si>
  <si>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</si>
  <si>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</si>
  <si>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</si>
  <si>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</si>
  <si>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</si>
  <si>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</si>
  <si>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</si>
  <si>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</si>
  <si>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</si>
  <si>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</si>
  <si>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</si>
  <si>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</si>
  <si>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</si>
  <si>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</si>
  <si>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</si>
  <si>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</si>
  <si>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</si>
  <si>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</si>
  <si>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</si>
  <si>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</si>
  <si>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</si>
  <si>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</si>
  <si>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</si>
  <si>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</si>
  <si>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</si>
  <si>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</si>
  <si>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</si>
  <si>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</si>
  <si>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</si>
  <si>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</si>
  <si>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</si>
  <si>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</si>
  <si>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</si>
  <si>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</si>
  <si>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</si>
  <si>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</si>
  <si>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</si>
  <si>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</si>
  <si>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</si>
  <si>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</si>
  <si>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</si>
  <si>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</si>
  <si>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</si>
  <si>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</si>
  <si>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</si>
  <si>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</si>
  <si>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</si>
  <si>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</si>
  <si>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</si>
  <si>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</si>
  <si>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</si>
  <si>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</si>
  <si>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</si>
  <si>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</si>
  <si>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</si>
  <si>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</si>
  <si>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</si>
  <si>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</si>
  <si>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</si>
  <si>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</si>
  <si>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</si>
  <si>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</si>
  <si>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</si>
  <si>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</si>
  <si>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</si>
  <si>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</si>
  <si>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</si>
  <si>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</si>
  <si>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</si>
  <si>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</si>
  <si>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</si>
  <si>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</si>
  <si>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</si>
  <si>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</si>
  <si>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</si>
  <si>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</si>
  <si>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</si>
  <si>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</si>
  <si>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</si>
  <si>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</si>
  <si>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</si>
  <si>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</si>
  <si>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</si>
  <si>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</si>
  <si>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</si>
  <si>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</si>
  <si>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</si>
  <si>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</si>
  <si>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</si>
  <si>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</si>
  <si>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</si>
  <si>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</si>
  <si>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</si>
  <si>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</si>
  <si>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</si>
  <si>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</si>
  <si>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</si>
  <si>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</si>
  <si>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</si>
  <si>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</si>
  <si>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</si>
  <si>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</si>
  <si>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</si>
  <si>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</si>
  <si>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</si>
  <si>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</si>
  <si>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</si>
  <si>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</si>
  <si>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</si>
  <si>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</si>
  <si>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</si>
  <si>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</si>
  <si>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</si>
  <si>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</si>
  <si>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</si>
  <si>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</si>
  <si>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</si>
  <si>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</si>
  <si>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</si>
  <si>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</si>
  <si>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</si>
  <si>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</si>
  <si>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</si>
  <si>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</si>
  <si>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</si>
  <si>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</si>
  <si>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</si>
  <si>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</si>
  <si>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</si>
  <si>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</si>
  <si>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</si>
  <si>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</si>
  <si>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</si>
  <si>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</si>
  <si>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</si>
  <si>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</si>
  <si>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</si>
  <si>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</si>
  <si>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</si>
  <si>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</si>
  <si>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</si>
  <si>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</si>
  <si>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</si>
  <si>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</si>
  <si>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</si>
  <si>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</si>
  <si>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</si>
  <si>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</si>
  <si>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</si>
  <si>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</si>
  <si>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</si>
  <si>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</si>
  <si>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</si>
  <si>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</si>
  <si>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</si>
  <si>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</si>
  <si>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</si>
  <si>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</si>
  <si>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</si>
  <si>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</si>
  <si>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</si>
  <si>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</si>
  <si>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</si>
  <si>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</si>
  <si>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</si>
  <si>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</si>
  <si>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</si>
  <si>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</si>
  <si>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</si>
  <si>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</si>
  <si>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</si>
  <si>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</si>
  <si>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</si>
  <si>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</si>
  <si>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</si>
  <si>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</si>
  <si>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</si>
  <si>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</si>
  <si>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</si>
  <si>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</si>
  <si>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</si>
  <si>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</si>
  <si>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</si>
  <si>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</si>
  <si>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</si>
  <si>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</si>
  <si>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</si>
  <si>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</si>
  <si>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</si>
  <si>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</si>
  <si>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</si>
  <si>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</si>
  <si>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</si>
  <si>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</si>
  <si>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</si>
  <si>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</si>
  <si>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</si>
  <si>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</si>
  <si>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</si>
  <si>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</si>
  <si>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</si>
  <si>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</si>
  <si>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</si>
  <si>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</si>
  <si>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</si>
  <si>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</si>
  <si>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</si>
  <si>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</si>
  <si>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</si>
  <si>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</si>
  <si>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</si>
  <si>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</si>
  <si>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</si>
  <si>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</si>
  <si>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</si>
  <si>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</si>
  <si>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</si>
  <si>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</si>
  <si>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</si>
  <si>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</si>
  <si>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</si>
  <si>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</si>
  <si>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</si>
  <si>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</si>
  <si>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</si>
  <si>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</si>
  <si>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</si>
  <si>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</si>
  <si>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</si>
  <si>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</si>
  <si>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</si>
  <si>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</si>
  <si>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</si>
  <si>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</si>
  <si>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</si>
  <si>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</si>
  <si>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</si>
  <si>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</si>
  <si>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</si>
  <si>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</si>
  <si>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</si>
  <si>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</si>
  <si>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</si>
  <si>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</si>
  <si>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</si>
  <si>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</si>
  <si>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</si>
  <si>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</si>
  <si>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</si>
  <si>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</si>
  <si>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</si>
  <si>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</si>
  <si>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</si>
  <si>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</si>
  <si>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</si>
  <si>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</si>
  <si>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</si>
  <si>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</si>
  <si>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</si>
  <si>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</si>
  <si>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</si>
  <si>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</si>
  <si>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</si>
  <si>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</si>
  <si>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</si>
  <si>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</si>
  <si>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</si>
  <si>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</si>
  <si>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</si>
  <si>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</si>
  <si>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</si>
  <si>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</si>
  <si>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</si>
  <si>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</si>
  <si>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</si>
  <si>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</si>
  <si>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</si>
  <si>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</si>
  <si>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</si>
  <si>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</si>
  <si>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</si>
  <si>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</si>
  <si>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</si>
  <si>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</si>
  <si>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</si>
  <si>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</si>
  <si>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</si>
  <si>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</si>
  <si>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</si>
  <si>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</si>
  <si>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</si>
  <si>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</si>
  <si>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</si>
  <si>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</si>
  <si>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</si>
  <si>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</si>
  <si>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</si>
  <si>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</si>
  <si>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</si>
  <si>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</si>
  <si>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</si>
  <si>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</si>
  <si>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</si>
  <si>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</si>
  <si>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</si>
  <si>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</si>
  <si>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</si>
  <si>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</si>
  <si>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</si>
  <si>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</si>
  <si>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</si>
  <si>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</si>
  <si>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</si>
  <si>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</si>
  <si>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</si>
  <si>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</si>
  <si>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</si>
  <si>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</si>
  <si>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</si>
  <si>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</si>
  <si>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</si>
  <si>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</si>
  <si>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</si>
  <si>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</si>
  <si>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</si>
  <si>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</si>
  <si>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</si>
  <si>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</si>
  <si>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</si>
  <si>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</si>
  <si>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</si>
  <si>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</si>
  <si>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</si>
  <si>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</si>
  <si>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</si>
  <si>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</si>
  <si>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</si>
  <si>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</si>
  <si>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</si>
  <si>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</si>
  <si>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</si>
  <si>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</si>
  <si>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</si>
  <si>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</si>
  <si>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</si>
  <si>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</si>
  <si>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</si>
  <si>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</si>
  <si>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</si>
  <si>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</si>
  <si>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</si>
  <si>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</si>
  <si>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</si>
  <si>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</si>
  <si>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</si>
  <si>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</si>
  <si>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</si>
  <si>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</si>
  <si>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</si>
  <si>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</si>
  <si>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</si>
  <si>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</si>
  <si>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</si>
  <si>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</si>
  <si>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</si>
  <si>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</si>
  <si>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</si>
  <si>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</si>
  <si>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</si>
  <si>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</si>
  <si>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</si>
  <si>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</si>
  <si>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</si>
  <si>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</si>
  <si>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</si>
  <si>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</si>
  <si>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</si>
  <si>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</si>
  <si>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</si>
  <si>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</si>
  <si>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</si>
  <si>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</si>
  <si>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</si>
  <si>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</si>
  <si>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</si>
  <si>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</si>
  <si>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</si>
  <si>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</si>
  <si>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</si>
  <si>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</si>
  <si>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</si>
  <si>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</si>
  <si>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</si>
  <si>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</si>
  <si>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</si>
  <si>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</si>
  <si>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</si>
  <si>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</si>
  <si>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</si>
  <si>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</si>
  <si>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</si>
  <si>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</si>
  <si>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</si>
  <si>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</si>
  <si>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</si>
  <si>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</si>
  <si>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</si>
  <si>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</si>
  <si>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</si>
  <si>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</si>
  <si>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</si>
  <si>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</si>
  <si>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</si>
  <si>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</si>
  <si>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</si>
  <si>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</si>
  <si>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</si>
  <si>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</si>
  <si>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</si>
  <si>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</si>
  <si>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</si>
  <si>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</si>
  <si>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</si>
  <si>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</si>
  <si>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</si>
  <si>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</si>
  <si>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</si>
  <si>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</si>
  <si>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</si>
  <si>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</si>
  <si>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</si>
  <si>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</si>
  <si>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</si>
  <si>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</si>
  <si>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</si>
  <si>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</si>
  <si>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</si>
  <si>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</si>
  <si>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</si>
  <si>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</si>
  <si>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</si>
  <si>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</si>
  <si>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</si>
  <si>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</si>
  <si>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</si>
  <si>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</si>
  <si>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</si>
  <si>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</si>
  <si>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</si>
  <si>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</si>
  <si>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</si>
  <si>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</si>
  <si>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</si>
  <si>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</si>
  <si>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</si>
  <si>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</si>
  <si>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</si>
  <si>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</si>
  <si>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</si>
  <si>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</si>
  <si>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</si>
  <si>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</si>
  <si>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</si>
  <si>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</si>
  <si>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</si>
  <si>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</si>
  <si>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</si>
  <si>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</si>
  <si>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</si>
  <si>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</si>
  <si>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</si>
  <si>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</si>
  <si>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</si>
  <si>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</si>
  <si>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</si>
  <si>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</si>
  <si>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</si>
  <si>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</si>
  <si>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</si>
  <si>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</si>
  <si>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</si>
  <si>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</si>
  <si>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</si>
  <si>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</si>
  <si>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</si>
  <si>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</si>
  <si>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</si>
  <si>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</si>
  <si>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</si>
  <si>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</si>
  <si>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</si>
  <si>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</si>
  <si>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</si>
  <si>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</si>
  <si>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</si>
  <si>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</si>
  <si>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</si>
  <si>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</si>
  <si>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</si>
  <si>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</si>
  <si>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</si>
  <si>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</si>
  <si>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</si>
  <si>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</si>
  <si>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</si>
  <si>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</si>
  <si>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</si>
  <si>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</si>
  <si>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</si>
  <si>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</si>
  <si>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</si>
  <si>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</si>
  <si>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</si>
  <si>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</si>
  <si>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</si>
  <si>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</si>
  <si>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</si>
  <si>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</si>
  <si>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</si>
  <si>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</si>
  <si>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</si>
  <si>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</si>
  <si>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</si>
  <si>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</si>
  <si>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</si>
  <si>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</si>
  <si>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</si>
  <si>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</si>
  <si>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</si>
  <si>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</si>
  <si>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</si>
  <si>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</si>
  <si>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</si>
  <si>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</si>
  <si>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</si>
  <si>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</si>
  <si>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</si>
  <si>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</si>
  <si>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</si>
  <si>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</si>
  <si>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</si>
  <si>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</si>
  <si>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</si>
  <si>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</si>
  <si>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</si>
  <si>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</si>
  <si>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</si>
  <si>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</si>
  <si>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</si>
  <si>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</si>
  <si>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</si>
  <si>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</si>
  <si>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</si>
  <si>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</si>
  <si>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</si>
  <si>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</si>
  <si>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</si>
  <si>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</si>
  <si>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</si>
  <si>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</si>
  <si>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</si>
  <si>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</si>
  <si>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</si>
  <si>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</si>
  <si>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</si>
  <si>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</si>
  <si>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</si>
  <si>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</si>
  <si>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</si>
  <si>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</si>
  <si>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</si>
  <si>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</si>
  <si>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</si>
  <si>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</si>
  <si>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</si>
  <si>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</si>
  <si>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</si>
  <si>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</si>
  <si>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</si>
  <si>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</si>
  <si>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</si>
  <si>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</si>
  <si>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</si>
  <si>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</si>
  <si>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</si>
  <si>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</si>
  <si>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</si>
  <si>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</si>
  <si>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</si>
  <si>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</si>
  <si>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</si>
  <si>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</si>
  <si>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</si>
  <si>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</si>
  <si>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</si>
  <si>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</si>
  <si>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</si>
  <si>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</si>
  <si>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</si>
  <si>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</si>
  <si>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</si>
  <si>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</si>
  <si>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</si>
  <si>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</si>
  <si>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</si>
  <si>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</si>
  <si>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</si>
  <si>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</si>
  <si>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</si>
  <si>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</si>
  <si>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</si>
  <si>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</si>
  <si>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</si>
  <si>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</si>
  <si>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</si>
  <si>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</si>
  <si>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</si>
  <si>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</si>
  <si>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</si>
  <si>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</si>
  <si>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</si>
  <si>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</si>
  <si>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</si>
  <si>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</si>
  <si>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</si>
  <si>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</si>
  <si>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</si>
  <si>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</si>
  <si>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</si>
  <si>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</si>
  <si>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</si>
  <si>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</si>
  <si>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</si>
  <si>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</si>
  <si>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</si>
  <si>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</si>
  <si>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</si>
  <si>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</si>
  <si>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</si>
  <si>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</si>
  <si>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</si>
  <si>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</si>
  <si>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</si>
  <si>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</si>
  <si>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</si>
  <si>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</si>
  <si>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</si>
  <si>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</si>
  <si>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</si>
  <si>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</si>
  <si>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</si>
  <si>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</si>
  <si>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</si>
  <si>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</si>
  <si>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</si>
  <si>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</si>
  <si>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</si>
  <si>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</si>
  <si>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</si>
  <si>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</si>
  <si>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</si>
  <si>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</si>
  <si>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</si>
  <si>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</si>
  <si>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</si>
  <si>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</si>
  <si>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</si>
  <si>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</si>
  <si>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</si>
  <si>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</si>
  <si>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</si>
  <si>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</si>
  <si>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</si>
  <si>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</si>
  <si>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</si>
  <si>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</si>
  <si>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</si>
  <si>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</si>
  <si>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</si>
  <si>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</si>
  <si>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</si>
  <si>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</si>
  <si>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</si>
  <si>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</si>
  <si>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</si>
  <si>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</si>
  <si>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</si>
  <si>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</si>
  <si>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</si>
  <si>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</si>
  <si>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</si>
  <si>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</si>
  <si>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</si>
  <si>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</si>
  <si>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</si>
  <si>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</si>
  <si>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</si>
  <si>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</si>
  <si>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</si>
  <si>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</si>
  <si>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</si>
  <si>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</si>
  <si>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</si>
  <si>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</si>
  <si>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</si>
  <si>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</si>
  <si>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</si>
  <si>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</si>
  <si>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</si>
  <si>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</si>
  <si>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</si>
  <si>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</si>
  <si>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</si>
  <si>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</si>
  <si>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</si>
  <si>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</si>
  <si>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</si>
  <si>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</si>
  <si>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</si>
  <si>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</si>
  <si>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</si>
  <si>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</si>
  <si>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</si>
  <si>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</si>
  <si>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</si>
  <si>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</si>
  <si>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</si>
  <si>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</si>
  <si>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</si>
  <si>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</si>
  <si>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</si>
  <si>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</si>
  <si>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</si>
  <si>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</si>
  <si>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</si>
  <si>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</si>
  <si>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</si>
  <si>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</si>
  <si>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</si>
  <si>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</si>
  <si>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</si>
  <si>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</si>
  <si>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</si>
  <si>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</si>
  <si>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</si>
  <si>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</si>
  <si>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</si>
  <si>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</si>
  <si>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</si>
  <si>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</si>
  <si>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</si>
  <si>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</si>
  <si>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</si>
  <si>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</si>
  <si>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</si>
  <si>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</si>
  <si>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</si>
  <si>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</si>
  <si>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</si>
  <si>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</si>
  <si>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</si>
  <si>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</si>
  <si>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</si>
  <si>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</si>
  <si>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</si>
  <si>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</si>
  <si>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</si>
  <si>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</si>
  <si>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</si>
  <si>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</si>
  <si>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</si>
  <si>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</si>
  <si>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</si>
  <si>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</si>
  <si>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</si>
  <si>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</si>
  <si>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</si>
  <si>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</si>
  <si>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</si>
  <si>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</si>
  <si>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</si>
  <si>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</si>
  <si>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</si>
  <si>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</si>
  <si>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</si>
  <si>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</si>
  <si>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</si>
  <si>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</si>
  <si>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</si>
  <si>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</si>
  <si>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</si>
  <si>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</si>
  <si>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</si>
  <si>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</si>
  <si>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</si>
  <si>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</si>
  <si>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</si>
  <si>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</si>
  <si>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</si>
  <si>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</si>
  <si>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</si>
  <si>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</si>
  <si>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</si>
  <si>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</si>
  <si>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</si>
  <si>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</si>
  <si>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</si>
  <si>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</si>
  <si>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</si>
  <si>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</si>
  <si>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</si>
  <si>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</si>
  <si>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</si>
  <si>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</si>
  <si>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</si>
  <si>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</si>
  <si>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</si>
  <si>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</si>
  <si>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</si>
  <si>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</si>
  <si>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</si>
  <si>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</si>
  <si>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</si>
  <si>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</si>
  <si>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</si>
  <si>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</si>
  <si>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</si>
  <si>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</si>
  <si>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</si>
  <si>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</si>
  <si>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</si>
  <si>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</si>
  <si>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</si>
  <si>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</si>
  <si>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</si>
  <si>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</si>
  <si>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</si>
  <si>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</si>
  <si>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</si>
  <si>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</si>
  <si>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</si>
  <si>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</si>
  <si>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</si>
  <si>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</si>
  <si>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</si>
  <si>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</si>
  <si>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</si>
  <si>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</si>
  <si>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</si>
  <si>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</si>
  <si>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</si>
  <si>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</si>
  <si>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</si>
  <si>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</si>
  <si>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</si>
  <si>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</si>
  <si>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</si>
  <si>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</si>
  <si>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</si>
  <si>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</si>
  <si>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</si>
  <si>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</si>
  <si>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</si>
  <si>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</si>
  <si>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</si>
  <si>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</si>
  <si>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</si>
  <si>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</si>
  <si>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</si>
  <si>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</si>
  <si>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</si>
  <si>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</si>
  <si>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</si>
  <si>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</si>
  <si>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</si>
  <si>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</si>
  <si>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</si>
  <si>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</si>
  <si>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</si>
  <si>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</si>
  <si>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</si>
  <si>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</si>
  <si>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</si>
  <si>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</si>
  <si>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</si>
  <si>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</si>
  <si>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</si>
  <si>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</si>
  <si>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</si>
  <si>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</si>
  <si>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</si>
  <si>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</si>
  <si>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</si>
  <si>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</si>
  <si>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</si>
  <si>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</si>
  <si>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</si>
  <si>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</si>
  <si>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</si>
  <si>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</si>
  <si>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</si>
  <si>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</si>
  <si>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</si>
  <si>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</si>
  <si>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</si>
  <si>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</si>
  <si>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</si>
  <si>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</si>
  <si>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</si>
  <si>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</si>
  <si>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</si>
  <si>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</si>
  <si>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</si>
  <si>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</si>
  <si>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</si>
  <si>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</si>
  <si>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</si>
  <si>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</si>
  <si>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</si>
  <si>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</si>
  <si>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</si>
  <si>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</si>
  <si>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</si>
  <si>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</si>
  <si>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</si>
  <si>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</si>
  <si>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</si>
  <si>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</si>
  <si>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</si>
  <si>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</si>
  <si>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</si>
  <si>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</si>
  <si>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</si>
  <si>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</si>
  <si>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</si>
  <si>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</si>
  <si>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</si>
  <si>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</si>
  <si>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</si>
  <si>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</si>
  <si>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</si>
  <si>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</si>
  <si>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</si>
  <si>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</si>
  <si>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</si>
  <si>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</si>
  <si>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</si>
  <si>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</si>
  <si>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</si>
  <si>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</si>
  <si>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</si>
  <si>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</si>
  <si>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</si>
  <si>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</si>
  <si>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</si>
  <si>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</si>
  <si>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</si>
  <si>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</si>
  <si>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</si>
  <si>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</si>
  <si>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</si>
  <si>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</si>
  <si>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</si>
  <si>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</si>
  <si>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</si>
  <si>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</si>
  <si>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</si>
  <si>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</si>
  <si>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</si>
  <si>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</si>
  <si>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</si>
  <si>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</si>
  <si>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</si>
  <si>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</si>
  <si>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</si>
  <si>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</si>
  <si>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</si>
  <si>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</si>
  <si>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</si>
  <si>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</si>
  <si>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</si>
  <si>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</si>
  <si>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</si>
  <si>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</si>
  <si>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</si>
  <si>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</si>
  <si>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</si>
  <si>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</si>
  <si>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</si>
  <si>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</si>
  <si>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</si>
  <si>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</si>
  <si>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</si>
  <si>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</si>
  <si>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</si>
  <si>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</si>
  <si>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</si>
  <si>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</si>
  <si>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</si>
  <si>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</si>
  <si>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</si>
  <si>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</si>
  <si>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</si>
  <si>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</si>
  <si>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</si>
  <si>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</si>
  <si>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</si>
  <si>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</si>
  <si>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</si>
  <si>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</si>
  <si>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</si>
  <si>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</si>
  <si>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</si>
  <si>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</si>
  <si>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</si>
  <si>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</si>
  <si>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</si>
  <si>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</si>
  <si>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</si>
  <si>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</si>
  <si>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</si>
  <si>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</si>
  <si>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</si>
  <si>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</si>
  <si>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</si>
  <si>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</si>
  <si>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</si>
  <si>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</si>
  <si>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</si>
  <si>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</si>
  <si>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</si>
  <si>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</si>
  <si>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</si>
  <si>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</si>
  <si>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</si>
  <si>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</si>
  <si>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</si>
  <si>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</si>
  <si>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</si>
  <si>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</si>
  <si>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</si>
  <si>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</si>
  <si>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</si>
  <si>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</si>
  <si>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</si>
  <si>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</si>
  <si>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</si>
  <si>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</si>
  <si>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</si>
  <si>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</si>
  <si>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</si>
  <si>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</si>
  <si>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</si>
  <si>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</si>
  <si>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</si>
  <si>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</si>
  <si>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</si>
  <si>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</si>
  <si>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</si>
  <si>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</si>
  <si>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</si>
  <si>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</si>
  <si>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</si>
  <si>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</si>
  <si>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</si>
  <si>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</si>
  <si>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</si>
  <si>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</si>
  <si>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</si>
  <si>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</si>
  <si>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</si>
  <si>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</si>
  <si>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</si>
  <si>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</si>
  <si>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</si>
  <si>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</si>
  <si>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</si>
  <si>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</si>
  <si>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</si>
  <si>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</si>
  <si>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</si>
  <si>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</si>
  <si>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</si>
  <si>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</si>
  <si>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</si>
  <si>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</si>
  <si>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</si>
  <si>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</si>
  <si>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</si>
  <si>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</si>
  <si>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</si>
  <si>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</si>
  <si>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</si>
  <si>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</si>
  <si>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</si>
  <si>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</si>
  <si>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</si>
  <si>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</si>
  <si>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</si>
  <si>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</si>
  <si>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</si>
  <si>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</si>
  <si>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</si>
  <si>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</si>
  <si>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</si>
  <si>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</si>
  <si>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</si>
  <si>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</si>
  <si>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</si>
  <si>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</si>
  <si>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</si>
  <si>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</si>
  <si>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</si>
  <si>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</si>
  <si>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</si>
  <si>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</si>
  <si>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</si>
  <si>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</si>
  <si>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</si>
  <si>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</si>
  <si>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</si>
  <si>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</si>
  <si>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</si>
  <si>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</si>
  <si>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</si>
  <si>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</si>
  <si>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</si>
  <si>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</si>
  <si>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</si>
  <si>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</si>
  <si>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</si>
  <si>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</si>
  <si>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</si>
  <si>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</si>
  <si>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</si>
  <si>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</si>
  <si>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</si>
  <si>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</si>
  <si>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</si>
  <si>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</si>
  <si>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</si>
  <si>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</si>
  <si>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</si>
  <si>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</si>
  <si>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</si>
  <si>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</si>
  <si>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</si>
  <si>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</si>
  <si>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</si>
  <si>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</si>
  <si>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</si>
  <si>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</si>
  <si>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</si>
  <si>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</si>
  <si>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</si>
  <si>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</si>
  <si>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</si>
  <si>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</si>
  <si>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</si>
  <si>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</si>
  <si>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</si>
  <si>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</si>
  <si>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</si>
  <si>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</si>
  <si>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</si>
  <si>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</si>
  <si>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</si>
  <si>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</si>
  <si>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</si>
  <si>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</si>
  <si>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</si>
  <si>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</si>
  <si>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</si>
  <si>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</si>
  <si>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</si>
  <si>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</si>
  <si>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</si>
  <si>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</si>
  <si>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</si>
  <si>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</si>
  <si>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</si>
  <si>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</si>
  <si>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</si>
  <si>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</si>
  <si>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</si>
  <si>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</si>
  <si>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</si>
  <si>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</si>
  <si>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</si>
  <si>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</si>
  <si>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</si>
  <si>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</si>
  <si>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</si>
  <si>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</si>
  <si>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</si>
  <si>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</si>
  <si>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</si>
  <si>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</si>
  <si>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</si>
  <si>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</si>
  <si>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</si>
  <si>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</si>
  <si>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</si>
  <si>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</si>
  <si>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</si>
  <si>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</si>
  <si>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</si>
  <si>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</si>
  <si>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</si>
  <si>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</si>
  <si>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</si>
  <si>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</si>
  <si>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</si>
  <si>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</si>
  <si>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</si>
  <si>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</si>
  <si>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</si>
  <si>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</si>
  <si>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</si>
  <si>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</si>
  <si>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</si>
  <si>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</si>
  <si>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</si>
  <si>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</si>
  <si>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</si>
  <si>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</si>
  <si>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</si>
  <si>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</si>
  <si>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</si>
  <si>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</si>
  <si>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</si>
  <si>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</si>
  <si>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</si>
  <si>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</si>
  <si>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</si>
  <si>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</si>
  <si>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</si>
  <si>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</si>
  <si>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</si>
  <si>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</si>
  <si>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</si>
  <si>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</si>
  <si>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</si>
  <si>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</si>
  <si>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</si>
  <si>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</si>
  <si>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</si>
  <si>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</si>
  <si>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</si>
  <si>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</si>
  <si>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</si>
  <si>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</si>
  <si>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</si>
  <si>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</si>
  <si>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</si>
  <si>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</si>
  <si>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</si>
  <si>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</si>
  <si>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</si>
  <si>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</si>
  <si>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</si>
  <si>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</si>
  <si>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</si>
  <si>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</si>
  <si>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</si>
  <si>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</si>
  <si>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</si>
  <si>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</si>
  <si>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</si>
  <si>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</si>
  <si>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</si>
  <si>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</si>
  <si>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</si>
  <si>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</si>
  <si>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</si>
  <si>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</si>
  <si>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</si>
  <si>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</si>
  <si>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</si>
  <si>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</si>
  <si>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</si>
  <si>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</si>
  <si>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</si>
  <si>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</si>
  <si>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</si>
  <si>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</si>
  <si>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</si>
  <si>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</si>
  <si>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</si>
  <si>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</si>
  <si>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</si>
  <si>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</si>
  <si>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</si>
  <si>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</si>
  <si>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</si>
  <si>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</si>
  <si>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</si>
  <si>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</si>
  <si>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</si>
  <si>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</si>
  <si>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</si>
  <si>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</si>
  <si>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</si>
  <si>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</si>
  <si>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</si>
  <si>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</si>
  <si>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</si>
  <si>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</si>
  <si>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</si>
  <si>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</si>
  <si>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</si>
  <si>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</si>
  <si>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</si>
  <si>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</si>
  <si>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</si>
  <si>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</si>
  <si>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</si>
  <si>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</si>
  <si>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</si>
  <si>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</si>
  <si>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</si>
  <si>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</si>
  <si>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</si>
  <si>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</si>
  <si>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</si>
  <si>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</si>
  <si>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</si>
  <si>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</si>
  <si>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</si>
  <si>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</si>
  <si>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</si>
  <si>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</si>
  <si>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</si>
  <si>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</si>
  <si>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</si>
  <si>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</si>
  <si>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</si>
  <si>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</si>
  <si>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</si>
  <si>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</si>
  <si>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</si>
  <si>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</si>
  <si>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</si>
  <si>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</si>
  <si>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</si>
  <si>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</si>
  <si>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</si>
  <si>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</si>
  <si>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</si>
  <si>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</si>
  <si>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</si>
  <si>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</si>
  <si>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</si>
  <si>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</si>
  <si>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</si>
  <si>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</si>
  <si>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</si>
  <si>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</si>
  <si>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</si>
  <si>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</si>
  <si>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</si>
  <si>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</si>
  <si>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</si>
  <si>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</si>
  <si>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</si>
  <si>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</si>
  <si>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</si>
  <si>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</si>
  <si>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</si>
  <si>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</si>
  <si>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</si>
  <si>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</si>
  <si>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</si>
  <si>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</si>
  <si>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</si>
  <si>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</si>
  <si>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</si>
  <si>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</si>
  <si>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</si>
  <si>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</si>
  <si>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</si>
  <si>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</si>
  <si>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</si>
  <si>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</si>
  <si>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</si>
  <si>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</si>
  <si>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</si>
  <si>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</si>
  <si>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</si>
  <si>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</si>
  <si>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</si>
  <si>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</si>
  <si>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</si>
  <si>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</si>
  <si>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</si>
  <si>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</si>
  <si>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</si>
  <si>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</si>
  <si>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</si>
  <si>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</si>
  <si>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</si>
  <si>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</si>
  <si>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</si>
  <si>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</si>
  <si>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</si>
  <si>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</si>
  <si>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</si>
  <si>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</si>
  <si>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</si>
  <si>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</si>
  <si>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</si>
  <si>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</si>
  <si>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</si>
  <si>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</si>
  <si>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</si>
  <si>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</si>
  <si>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</si>
  <si>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</si>
  <si>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</si>
  <si>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</si>
  <si>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</si>
  <si>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</si>
  <si>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</si>
  <si>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</si>
  <si>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</si>
  <si>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</si>
  <si>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</si>
  <si>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</si>
  <si>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</si>
  <si>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</si>
  <si>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</si>
  <si>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</si>
  <si>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</si>
  <si>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</si>
  <si>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</si>
  <si>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</si>
  <si>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</si>
  <si>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</si>
  <si>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</si>
  <si>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</si>
  <si>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</si>
  <si>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</si>
  <si>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</si>
  <si>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</si>
  <si>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</si>
  <si>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</si>
  <si>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</si>
  <si>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</si>
  <si>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</si>
  <si>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</si>
  <si>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</si>
  <si>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</si>
  <si>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</si>
  <si>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</si>
  <si>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</si>
  <si>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</si>
  <si>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</si>
  <si>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</si>
  <si>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</si>
  <si>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</si>
  <si>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</si>
  <si>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</si>
  <si>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</si>
  <si>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</si>
  <si>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</si>
  <si>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</si>
  <si>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</si>
  <si>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</si>
  <si>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</si>
  <si>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</si>
  <si>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</si>
  <si>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</si>
  <si>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</si>
  <si>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</si>
  <si>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</si>
  <si>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</si>
  <si>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</si>
  <si>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</si>
  <si>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</si>
  <si>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</si>
  <si>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</si>
  <si>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</si>
  <si>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</si>
  <si>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</si>
  <si>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</si>
  <si>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</si>
  <si>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</si>
  <si>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</si>
  <si>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</si>
  <si>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</si>
  <si>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</si>
  <si>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</si>
  <si>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</si>
  <si>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</si>
  <si>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</si>
  <si>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</si>
  <si>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</si>
  <si>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</si>
  <si>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</si>
  <si>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</si>
  <si>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</si>
  <si>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</si>
  <si>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</si>
  <si>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</si>
  <si>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</si>
  <si>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</si>
  <si>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</si>
  <si>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</si>
  <si>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</si>
  <si>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</si>
  <si>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</si>
  <si>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</si>
  <si>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</si>
  <si>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</si>
  <si>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</si>
  <si>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</si>
  <si>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</si>
  <si>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</si>
  <si>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</si>
  <si>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</si>
  <si>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</si>
  <si>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</si>
  <si>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</si>
  <si>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</si>
  <si>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</si>
  <si>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</si>
  <si>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</si>
  <si>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</si>
  <si>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</si>
  <si>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</si>
  <si>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</si>
  <si>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</si>
  <si>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</si>
  <si>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</si>
  <si>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</si>
  <si>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</si>
  <si>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</si>
  <si>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</si>
  <si>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</si>
  <si>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</si>
  <si>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</si>
  <si>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</si>
  <si>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</si>
  <si>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</si>
  <si>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</si>
  <si>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</si>
  <si>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</si>
  <si>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</si>
  <si>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</si>
  <si>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</si>
  <si>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</si>
  <si>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</si>
  <si>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</si>
  <si>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</si>
  <si>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</si>
  <si>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</si>
  <si>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</si>
  <si>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</si>
  <si>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</si>
  <si>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</si>
  <si>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</si>
  <si>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</si>
  <si>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</si>
  <si>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</si>
  <si>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</si>
  <si>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</si>
  <si>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</si>
  <si>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</si>
  <si>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</si>
  <si>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</si>
  <si>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</si>
  <si>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</si>
  <si>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</si>
  <si>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</si>
  <si>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</si>
  <si>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</si>
  <si>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</si>
  <si>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</si>
  <si>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</si>
  <si>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</si>
  <si>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</si>
  <si>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</si>
  <si>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</si>
  <si>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</si>
  <si>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</si>
  <si>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</si>
  <si>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</si>
  <si>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</si>
  <si>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</si>
  <si>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</si>
  <si>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</si>
  <si>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</si>
  <si>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</si>
  <si>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</si>
  <si>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</si>
  <si>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</si>
  <si>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</si>
  <si>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</si>
  <si>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</si>
  <si>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</si>
  <si>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</si>
  <si>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</si>
  <si>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</si>
  <si>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</si>
  <si>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</si>
  <si>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</si>
  <si>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</si>
  <si>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</si>
  <si>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</si>
  <si>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</si>
  <si>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</si>
  <si>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</si>
  <si>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</si>
  <si>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</si>
  <si>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</si>
  <si>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</si>
  <si>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</si>
  <si>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</si>
  <si>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</si>
  <si>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</si>
  <si>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</si>
  <si>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</si>
  <si>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</si>
  <si>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</si>
  <si>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</si>
  <si>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</si>
  <si>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</si>
  <si>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</si>
  <si>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</si>
  <si>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</si>
  <si>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</si>
  <si>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</si>
  <si>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</si>
  <si>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</si>
  <si>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</si>
  <si>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</si>
  <si>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</si>
  <si>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</si>
  <si>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</si>
  <si>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</si>
  <si>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</si>
  <si>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</si>
  <si>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</si>
  <si>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</si>
  <si>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</si>
  <si>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</si>
  <si>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</si>
  <si>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</si>
  <si>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</si>
  <si>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</si>
  <si>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</si>
  <si>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</si>
  <si>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</si>
  <si>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</si>
  <si>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</si>
  <si>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</si>
  <si>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</si>
  <si>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</si>
  <si>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</si>
  <si>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</si>
  <si>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</si>
  <si>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</si>
  <si>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</si>
  <si>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</si>
  <si>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</si>
  <si>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</si>
  <si>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</si>
  <si>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</si>
  <si>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</si>
  <si>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</si>
  <si>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</si>
  <si>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</si>
  <si>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</si>
  <si>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</si>
  <si>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</si>
  <si>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</si>
  <si>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</si>
  <si>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</si>
  <si>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</si>
  <si>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</si>
  <si>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</si>
  <si>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</si>
  <si>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</si>
  <si>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</si>
  <si>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</si>
  <si>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</si>
  <si>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</si>
  <si>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</si>
  <si>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</si>
  <si>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</si>
  <si>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</si>
  <si>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</si>
  <si>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</si>
  <si>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</si>
  <si>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</si>
  <si>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</si>
  <si>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</si>
  <si>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</si>
  <si>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</si>
  <si>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</si>
  <si>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</si>
  <si>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</si>
  <si>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</si>
  <si>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</si>
  <si>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</si>
  <si>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</si>
  <si>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</si>
  <si>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</si>
  <si>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</si>
  <si>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</si>
  <si>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</si>
  <si>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</si>
  <si>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</si>
  <si>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</si>
  <si>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</si>
  <si>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</si>
  <si>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</si>
  <si>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</si>
  <si>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</si>
  <si>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</si>
  <si>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</si>
  <si>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</si>
  <si>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</si>
  <si>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</si>
  <si>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</si>
  <si>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</si>
  <si>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</si>
  <si>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</si>
  <si>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</si>
  <si>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</si>
  <si>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</si>
  <si>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</si>
  <si>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</si>
  <si>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</si>
  <si>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</si>
  <si>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</si>
  <si>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</si>
  <si>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</si>
  <si>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</si>
  <si>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</si>
  <si>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</si>
  <si>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</si>
  <si>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</si>
  <si>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</si>
  <si>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</si>
  <si>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</si>
  <si>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</si>
  <si>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</si>
  <si>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</si>
  <si>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</si>
  <si>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</si>
  <si>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</si>
  <si>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</si>
  <si>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</si>
  <si>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</si>
  <si>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</si>
  <si>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</si>
  <si>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</si>
  <si>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</si>
  <si>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</si>
  <si>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</si>
  <si>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</si>
  <si>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</si>
  <si>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</si>
  <si>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</si>
  <si>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</si>
  <si>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</si>
  <si>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</si>
  <si>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</si>
  <si>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</si>
  <si>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</si>
  <si>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</si>
  <si>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</si>
  <si>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</si>
  <si>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</si>
  <si>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</si>
  <si>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</si>
  <si>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</si>
  <si>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</si>
  <si>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</si>
  <si>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</si>
  <si>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</si>
  <si>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</si>
  <si>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</si>
  <si>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</si>
  <si>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</si>
  <si>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</si>
  <si>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</si>
  <si>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</si>
  <si>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</si>
  <si>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</si>
  <si>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</si>
  <si>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</si>
  <si>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</si>
  <si>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</si>
  <si>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</si>
  <si>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</si>
  <si>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</si>
  <si>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</si>
  <si>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</si>
  <si>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</si>
  <si>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</si>
  <si>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</si>
  <si>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</si>
  <si>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</si>
  <si>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</si>
  <si>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</si>
  <si>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</si>
  <si>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</si>
  <si>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</si>
  <si>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</si>
  <si>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</si>
  <si>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</si>
  <si>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</si>
  <si>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</si>
  <si>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</si>
  <si>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</si>
  <si>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</si>
  <si>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</si>
  <si>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</si>
  <si>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</si>
  <si>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</si>
  <si>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</si>
  <si>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</si>
  <si>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</si>
  <si>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</si>
  <si>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</si>
  <si>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</si>
  <si>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</si>
  <si>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</si>
  <si>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</si>
  <si>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</si>
  <si>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</si>
  <si>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</si>
  <si>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</si>
  <si>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</si>
  <si>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</si>
  <si>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</si>
  <si>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</si>
  <si>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</si>
  <si>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</si>
  <si>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</si>
  <si>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</si>
  <si>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</si>
  <si>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</si>
  <si>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</si>
  <si>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</si>
  <si>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</si>
  <si>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</si>
  <si>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</si>
  <si>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</si>
  <si>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</si>
  <si>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</si>
  <si>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</si>
  <si>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</si>
  <si>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</si>
  <si>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</si>
  <si>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</si>
  <si>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</si>
  <si>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</si>
  <si>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</si>
  <si>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</si>
  <si>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</si>
  <si>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</si>
  <si>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</si>
  <si>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</si>
  <si>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</si>
  <si>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</si>
  <si>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</si>
  <si>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</si>
  <si>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</si>
  <si>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</si>
  <si>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</si>
  <si>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</si>
  <si>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</si>
  <si>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</si>
  <si>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</si>
  <si>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</si>
  <si>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</si>
  <si>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</si>
  <si>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</si>
  <si>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</si>
  <si>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</si>
  <si>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</si>
  <si>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</si>
  <si>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</si>
  <si>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</si>
  <si>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</si>
  <si>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</si>
  <si>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</si>
  <si>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</si>
  <si>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</si>
  <si>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</si>
  <si>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</si>
  <si>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</si>
  <si>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</si>
  <si>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</si>
  <si>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</si>
  <si>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</si>
  <si>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</si>
  <si>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</si>
  <si>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</si>
  <si>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</si>
  <si>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</si>
  <si>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</si>
  <si>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</si>
  <si>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</si>
  <si>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</si>
  <si>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</si>
  <si>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</si>
  <si>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</si>
  <si>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</si>
  <si>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</si>
  <si>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</si>
  <si>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</si>
  <si>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</si>
  <si>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</si>
  <si>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</si>
  <si>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</si>
  <si>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</si>
  <si>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</si>
  <si>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</si>
  <si>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</si>
  <si>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</si>
  <si>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</si>
  <si>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</si>
  <si>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</si>
  <si>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</si>
  <si>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</si>
  <si>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</si>
  <si>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</si>
  <si>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</si>
  <si>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</si>
  <si>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</si>
  <si>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</si>
  <si>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</si>
  <si>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</si>
  <si>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</si>
  <si>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</si>
  <si>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</si>
  <si>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</si>
  <si>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</si>
  <si>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</si>
  <si>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</si>
  <si>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</si>
  <si>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</si>
  <si>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</si>
  <si>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</si>
  <si>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</si>
  <si>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</si>
  <si>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</si>
  <si>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</si>
  <si>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</si>
  <si>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</si>
  <si>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</si>
  <si>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</si>
  <si>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</si>
  <si>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</si>
  <si>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</si>
  <si>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</si>
  <si>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</si>
  <si>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</si>
  <si>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</si>
  <si>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</si>
  <si>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</si>
  <si>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</si>
  <si>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</si>
  <si>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</si>
  <si>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</si>
  <si>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</si>
  <si>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</si>
  <si>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</si>
  <si>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</si>
  <si>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</si>
  <si>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</si>
  <si>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</si>
  <si>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</si>
  <si>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</si>
  <si>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</si>
  <si>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</si>
  <si>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</si>
  <si>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</si>
  <si>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</si>
  <si>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</si>
  <si>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</si>
  <si>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</si>
  <si>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</si>
  <si>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</si>
  <si>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</si>
  <si>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</si>
  <si>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</si>
  <si>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</si>
  <si>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</si>
  <si>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</si>
  <si>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</si>
  <si>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</si>
  <si>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</si>
  <si>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</si>
  <si>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</si>
  <si>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</si>
  <si>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</si>
  <si>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</si>
  <si>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</si>
  <si>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</si>
  <si>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</si>
  <si>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</si>
  <si>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</si>
  <si>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</si>
  <si>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</si>
  <si>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</si>
  <si>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</si>
  <si>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</si>
  <si>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</si>
  <si>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</si>
  <si>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</si>
  <si>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</si>
  <si>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</si>
  <si>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</si>
  <si>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</si>
  <si>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</si>
  <si>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</si>
  <si>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</si>
  <si>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</si>
  <si>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</si>
  <si>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</si>
  <si>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</si>
  <si>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</si>
  <si>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</si>
  <si>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</si>
  <si>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</si>
  <si>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</si>
  <si>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</si>
  <si>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</si>
  <si>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</si>
  <si>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</si>
  <si>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</si>
  <si>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</si>
  <si>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</si>
  <si>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</si>
  <si>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</si>
  <si>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</si>
  <si>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</si>
  <si>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</si>
  <si>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</si>
  <si>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</si>
  <si>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</si>
  <si>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</si>
  <si>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</si>
  <si>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</si>
  <si>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</si>
  <si>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</si>
  <si>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</si>
  <si>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</si>
  <si>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</si>
  <si>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</si>
  <si>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</si>
  <si>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</si>
  <si>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</si>
  <si>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</si>
  <si>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</si>
  <si>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</si>
  <si>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</si>
  <si>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</si>
  <si>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</si>
  <si>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</si>
  <si>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</si>
  <si>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</si>
  <si>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</si>
  <si>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</si>
  <si>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</si>
  <si>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</si>
  <si>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</si>
  <si>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</si>
  <si>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</si>
  <si>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</si>
  <si>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</si>
  <si>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</si>
  <si>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</si>
  <si>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</si>
  <si>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</si>
  <si>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</si>
  <si>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</si>
  <si>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</si>
  <si>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</si>
  <si>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</si>
  <si>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</si>
  <si>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</si>
  <si>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</si>
  <si>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</si>
  <si>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</si>
  <si>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</si>
  <si>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</si>
  <si>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</si>
  <si>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</si>
  <si>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</si>
  <si>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</si>
  <si>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</si>
  <si>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</si>
  <si>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</si>
  <si>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</si>
  <si>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</si>
  <si>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</si>
  <si>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</si>
  <si>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</si>
  <si>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</si>
  <si>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</si>
  <si>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</si>
  <si>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</si>
  <si>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</si>
  <si>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</si>
  <si>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</si>
  <si>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</si>
  <si>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</si>
  <si>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</si>
  <si>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</si>
  <si>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</si>
  <si>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</si>
  <si>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</si>
  <si>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</si>
  <si>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</si>
  <si>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</si>
  <si>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</si>
  <si>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</si>
  <si>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</si>
  <si>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</si>
  <si>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</si>
  <si>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</si>
  <si>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</si>
  <si>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</si>
  <si>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</si>
  <si>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</si>
  <si>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</si>
  <si>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</si>
  <si>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</si>
  <si>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</si>
  <si>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</si>
  <si>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</si>
  <si>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</si>
  <si>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</si>
  <si>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</si>
  <si>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</si>
  <si>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</si>
  <si>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</si>
  <si>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</si>
  <si>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</si>
  <si>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</si>
  <si>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</si>
  <si>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</si>
  <si>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</si>
  <si>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</si>
  <si>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</si>
  <si>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</si>
  <si>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</si>
  <si>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</si>
  <si>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</si>
  <si>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</si>
  <si>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</si>
  <si>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</si>
  <si>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</si>
  <si>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</si>
  <si>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</si>
  <si>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</si>
  <si>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</si>
  <si>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</si>
  <si>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</si>
  <si>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</si>
  <si>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</si>
  <si>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</si>
  <si>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</si>
  <si>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</si>
  <si>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</si>
  <si>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</si>
  <si>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</si>
  <si>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</si>
  <si>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</si>
  <si>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</si>
  <si>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</si>
  <si>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</si>
  <si>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</si>
  <si>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</si>
  <si>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</si>
  <si>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</si>
  <si>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</si>
  <si>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</si>
  <si>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</si>
  <si>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</si>
  <si>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</si>
  <si>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</si>
  <si>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</si>
  <si>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</si>
  <si>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</si>
  <si>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</si>
  <si>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</si>
  <si>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</si>
  <si>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</si>
  <si>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</si>
  <si>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</si>
  <si>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</si>
  <si>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</si>
  <si>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</si>
  <si>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</si>
  <si>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</si>
  <si>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</si>
  <si>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</si>
  <si>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</si>
  <si>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</si>
  <si>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</si>
  <si>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</si>
  <si>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</si>
  <si>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</si>
  <si>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</si>
  <si>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</si>
  <si>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</si>
  <si>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</si>
  <si>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</si>
  <si>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</si>
  <si>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</si>
  <si>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</si>
  <si>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</si>
  <si>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</si>
  <si>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</si>
  <si>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</si>
  <si>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</si>
  <si>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</si>
  <si>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</si>
  <si>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</si>
  <si>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</si>
  <si>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</si>
  <si>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</si>
  <si>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</si>
  <si>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</si>
  <si>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</si>
  <si>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</si>
  <si>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</si>
  <si>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</si>
  <si>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</si>
  <si>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</si>
  <si>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</si>
  <si>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</si>
  <si>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</si>
  <si>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</si>
  <si>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</si>
  <si>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</si>
  <si>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</si>
  <si>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</si>
  <si>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</si>
  <si>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</si>
  <si>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</si>
  <si>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</si>
  <si>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</si>
  <si>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</si>
  <si>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</si>
  <si>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</si>
  <si>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</si>
  <si>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</si>
  <si>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</si>
  <si>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</si>
  <si>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</si>
  <si>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</si>
  <si>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</si>
  <si>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</si>
  <si>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</si>
  <si>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</si>
  <si>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</si>
  <si>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</si>
  <si>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</si>
  <si>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</si>
  <si>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</si>
  <si>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</si>
  <si>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</si>
  <si>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</si>
  <si>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</si>
  <si>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</si>
  <si>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</si>
  <si>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</si>
  <si>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</si>
  <si>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</si>
  <si>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</si>
  <si>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</si>
  <si>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</si>
  <si>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</si>
  <si>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</si>
  <si>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</si>
  <si>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</si>
  <si>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</si>
  <si>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</si>
  <si>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</si>
  <si>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</si>
  <si>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</si>
  <si>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</si>
  <si>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</si>
  <si>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</si>
  <si>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</si>
  <si>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</si>
  <si>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</si>
  <si>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</si>
  <si>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</si>
  <si>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</si>
  <si>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</si>
  <si>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</si>
  <si>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</si>
  <si>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</si>
  <si>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</si>
  <si>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</si>
  <si>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</si>
  <si>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</si>
  <si>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</si>
  <si>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</si>
  <si>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</si>
  <si>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</si>
  <si>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</si>
  <si>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</si>
  <si>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</si>
  <si>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</si>
  <si>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</si>
  <si>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</si>
  <si>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</si>
  <si>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</si>
  <si>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</si>
  <si>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</si>
  <si>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</si>
  <si>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</si>
  <si>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</si>
  <si>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</si>
  <si>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</si>
  <si>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</si>
  <si>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</si>
  <si>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</si>
  <si>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</si>
  <si>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</si>
  <si>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</si>
  <si>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</si>
  <si>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</si>
  <si>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</si>
  <si>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</si>
  <si>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</si>
  <si>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</si>
  <si>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</si>
  <si>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</si>
  <si>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</si>
  <si>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</si>
  <si>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</si>
  <si>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</si>
  <si>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</si>
  <si>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</si>
  <si>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</si>
  <si>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</si>
  <si>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</si>
  <si>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</si>
  <si>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</si>
  <si>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</si>
  <si>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</si>
  <si>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</si>
  <si>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</si>
  <si>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</si>
  <si>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</si>
  <si>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</si>
  <si>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</si>
  <si>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</si>
  <si>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</si>
  <si>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</si>
  <si>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</si>
  <si>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</si>
  <si>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</si>
  <si>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</si>
  <si>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</si>
  <si>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</si>
  <si>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</si>
  <si>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</si>
  <si>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</si>
  <si>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</si>
  <si>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</si>
  <si>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</si>
  <si>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</si>
  <si>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</si>
  <si>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</si>
  <si>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</si>
  <si>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</si>
  <si>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</si>
  <si>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</si>
  <si>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</si>
  <si>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</si>
  <si>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</si>
  <si>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</si>
  <si>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</si>
  <si>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</si>
  <si>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</si>
  <si>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</si>
  <si>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</si>
  <si>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</si>
  <si>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</si>
  <si>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</si>
  <si>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</si>
  <si>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</si>
  <si>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</si>
  <si>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</si>
  <si>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</si>
  <si>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</si>
  <si>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</si>
  <si>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</si>
  <si>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</si>
  <si>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</si>
  <si>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</si>
  <si>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</si>
  <si>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</si>
  <si>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</si>
  <si>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</si>
  <si>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</si>
  <si>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</si>
  <si>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</si>
  <si>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</si>
  <si>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</si>
  <si>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</si>
  <si>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</si>
  <si>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</si>
  <si>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</si>
  <si>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</si>
  <si>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</si>
  <si>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</si>
  <si>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</si>
  <si>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</si>
  <si>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</si>
  <si>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</si>
  <si>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</si>
  <si>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</si>
  <si>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</si>
  <si>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</si>
  <si>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</si>
  <si>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</si>
  <si>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</si>
  <si>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</si>
  <si>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</si>
  <si>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</si>
  <si>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</si>
  <si>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</si>
  <si>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</si>
  <si>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</si>
  <si>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</si>
  <si>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</si>
  <si>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</si>
  <si>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</si>
  <si>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</si>
  <si>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</si>
  <si>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</si>
  <si>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</si>
  <si>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</si>
  <si>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</si>
  <si>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</si>
  <si>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</si>
  <si>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</si>
  <si>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</si>
  <si>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</si>
  <si>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</si>
  <si>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</si>
  <si>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</si>
  <si>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</si>
  <si>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</si>
  <si>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</si>
  <si>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</si>
  <si>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</si>
  <si>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</si>
  <si>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</si>
  <si>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</si>
  <si>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</si>
  <si>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</si>
  <si>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</si>
  <si>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</si>
  <si>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</si>
  <si>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</si>
  <si>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</si>
  <si>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</si>
  <si>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</si>
  <si>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</si>
  <si>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</si>
  <si>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</si>
  <si>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</si>
  <si>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</si>
  <si>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</si>
  <si>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</si>
  <si>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</si>
  <si>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</si>
  <si>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</si>
  <si>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</si>
  <si>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</si>
  <si>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</si>
  <si>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</si>
  <si>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</si>
  <si>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</si>
  <si>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</si>
  <si>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</si>
  <si>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</si>
  <si>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</si>
  <si>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</si>
  <si>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</si>
  <si>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</si>
  <si>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</si>
  <si>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</si>
  <si>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</si>
  <si>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</si>
  <si>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</si>
  <si>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</si>
  <si>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</si>
  <si>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</si>
  <si>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</si>
  <si>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</si>
  <si>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</si>
  <si>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</si>
  <si>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</si>
  <si>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</si>
  <si>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</si>
  <si>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</si>
  <si>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</si>
  <si>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</si>
  <si>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</si>
  <si>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</si>
  <si>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</si>
  <si>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</si>
  <si>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</si>
  <si>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</si>
  <si>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</si>
  <si>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</si>
  <si>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</si>
  <si>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</si>
  <si>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</si>
  <si>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</si>
  <si>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</si>
  <si>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</si>
  <si>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</si>
  <si>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</si>
  <si>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</si>
  <si>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</si>
  <si>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</si>
  <si>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</si>
  <si>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</si>
  <si>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</si>
  <si>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</si>
  <si>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</si>
  <si>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</si>
  <si>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</si>
  <si>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</si>
  <si>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</si>
  <si>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</si>
  <si>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</si>
  <si>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</si>
  <si>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</si>
  <si>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</si>
  <si>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</si>
  <si>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</si>
  <si>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</si>
  <si>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</si>
  <si>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</si>
  <si>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</si>
  <si>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</si>
  <si>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</si>
  <si>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</si>
  <si>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</si>
  <si>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</si>
  <si>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</si>
  <si>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</si>
  <si>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</si>
  <si>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</si>
  <si>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</si>
  <si>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</si>
  <si>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</si>
  <si>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</si>
  <si>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</si>
  <si>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</si>
  <si>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</si>
  <si>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</si>
  <si>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</si>
  <si>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</si>
  <si>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</si>
  <si>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</si>
  <si>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</si>
  <si>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</si>
  <si>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</si>
  <si>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</si>
  <si>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</si>
  <si>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</si>
  <si>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</si>
  <si>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</si>
  <si>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</si>
  <si>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</si>
  <si>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</si>
  <si>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</si>
  <si>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</si>
  <si>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</si>
  <si>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</si>
  <si>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</si>
  <si>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</si>
  <si>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</si>
  <si>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</si>
  <si>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</si>
  <si>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</si>
  <si>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</si>
  <si>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</si>
  <si>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</si>
  <si>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</si>
  <si>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</si>
  <si>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</si>
  <si>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</si>
  <si>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</si>
  <si>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</si>
  <si>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</si>
  <si>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</si>
  <si>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</si>
  <si>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</si>
  <si>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</si>
  <si>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</si>
  <si>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</si>
  <si>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</si>
  <si>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</si>
  <si>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</si>
  <si>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</si>
  <si>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</si>
  <si>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</si>
  <si>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</si>
  <si>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</si>
  <si>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</si>
  <si>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</si>
  <si>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</si>
  <si>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</si>
  <si>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</si>
  <si>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</si>
  <si>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</si>
  <si>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</si>
  <si>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</si>
  <si>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</si>
  <si>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</si>
  <si>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</si>
  <si>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</si>
  <si>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</si>
  <si>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</si>
  <si>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</si>
  <si>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</si>
  <si>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</si>
  <si>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</si>
  <si>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</si>
  <si>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</si>
  <si>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</si>
  <si>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</si>
  <si>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</si>
  <si>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</si>
  <si>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</si>
  <si>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</si>
  <si>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</si>
  <si>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</si>
  <si>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</si>
  <si>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</si>
  <si>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</si>
  <si>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</si>
  <si>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</si>
  <si>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</si>
  <si>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</si>
  <si>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</si>
  <si>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</si>
  <si>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</si>
  <si>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</si>
  <si>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</si>
  <si>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</si>
  <si>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</si>
  <si>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</si>
  <si>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</si>
  <si>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</si>
  <si>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</si>
  <si>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</si>
  <si>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</si>
  <si>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</si>
  <si>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</si>
  <si>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</si>
  <si>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</si>
  <si>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</si>
  <si>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</si>
  <si>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</si>
  <si>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</si>
  <si>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</si>
  <si>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</si>
  <si>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</si>
  <si>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</si>
  <si>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</si>
  <si>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</si>
  <si>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</si>
  <si>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</si>
  <si>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</si>
  <si>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</si>
  <si>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</si>
  <si>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</si>
  <si>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</si>
  <si>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</si>
  <si>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</si>
  <si>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</si>
  <si>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</si>
  <si>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</si>
  <si>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</si>
  <si>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</si>
  <si>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</si>
  <si>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</si>
  <si>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</si>
  <si>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</si>
  <si>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</si>
  <si>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</si>
  <si>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</si>
  <si>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</si>
  <si>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</si>
  <si>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</si>
  <si>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</si>
  <si>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</si>
  <si>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</si>
  <si>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</si>
  <si>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</si>
  <si>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</si>
  <si>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</si>
  <si>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</si>
  <si>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</si>
  <si>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</si>
  <si>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</si>
  <si>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</si>
  <si>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</si>
  <si>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</si>
  <si>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</si>
  <si>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</si>
  <si>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</si>
  <si>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</si>
  <si>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</si>
  <si>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</si>
  <si>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</si>
  <si>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</si>
  <si>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</si>
  <si>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</si>
  <si>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</si>
  <si>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</si>
  <si>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</si>
  <si>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</si>
  <si>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</si>
  <si>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</si>
  <si>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</si>
  <si>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</si>
  <si>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</si>
  <si>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</si>
  <si>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</si>
  <si>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</si>
  <si>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</si>
  <si>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</si>
  <si>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</si>
  <si>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</si>
  <si>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</si>
  <si>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</si>
  <si>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</si>
  <si>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</si>
  <si>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</si>
  <si>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</si>
  <si>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</si>
  <si>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</si>
  <si>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</si>
  <si>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</si>
  <si>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</si>
  <si>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</si>
  <si>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</si>
  <si>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</si>
  <si>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</si>
  <si>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</si>
  <si>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</si>
  <si>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</si>
  <si>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</si>
  <si>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</si>
  <si>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</si>
  <si>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</si>
  <si>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</si>
  <si>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</si>
  <si>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</si>
  <si>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</si>
  <si>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</si>
  <si>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</si>
  <si>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</si>
  <si>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</si>
  <si>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</si>
  <si>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</si>
  <si>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</si>
  <si>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</si>
  <si>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</si>
  <si>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</si>
  <si>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</si>
  <si>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</si>
  <si>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</si>
  <si>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</si>
  <si>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</si>
  <si>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</si>
  <si>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</si>
  <si>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</si>
  <si>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</si>
  <si>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</si>
  <si>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</si>
  <si>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</si>
  <si>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</si>
  <si>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</si>
  <si>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</si>
  <si>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</si>
  <si>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</si>
  <si>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</si>
  <si>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</si>
  <si>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</si>
  <si>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</si>
  <si>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</si>
  <si>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</si>
  <si>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</si>
  <si>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</si>
  <si>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</si>
  <si>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</si>
  <si>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</si>
  <si>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</si>
  <si>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</si>
  <si>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</si>
  <si>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</si>
  <si>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</si>
  <si>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</si>
  <si>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</si>
  <si>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</si>
  <si>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</si>
  <si>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</si>
  <si>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</si>
  <si>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</si>
  <si>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</si>
  <si>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</si>
  <si>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</si>
  <si>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</si>
  <si>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</si>
  <si>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</si>
  <si>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</si>
  <si>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</si>
  <si>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</si>
  <si>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</si>
  <si>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</si>
  <si>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</si>
  <si>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</si>
  <si>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</si>
  <si>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</si>
  <si>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</si>
  <si>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</si>
  <si>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</si>
  <si>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</si>
  <si>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</si>
  <si>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</si>
  <si>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</si>
  <si>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</si>
  <si>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</si>
  <si>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</si>
  <si>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</si>
  <si>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</si>
  <si>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</si>
  <si>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</si>
  <si>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</si>
  <si>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</si>
  <si>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</si>
  <si>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</si>
  <si>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</si>
  <si>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</si>
  <si>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</si>
  <si>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</si>
  <si>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</si>
  <si>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</si>
  <si>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</si>
  <si>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</si>
  <si>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</si>
  <si>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</si>
  <si>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</si>
  <si>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</si>
  <si>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</si>
  <si>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</si>
  <si>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</si>
  <si>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</si>
  <si>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</si>
  <si>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</si>
  <si>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</si>
  <si>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</si>
  <si>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</si>
  <si>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</si>
  <si>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</si>
  <si>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</si>
  <si>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</si>
  <si>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</si>
  <si>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</si>
  <si>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</si>
  <si>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</si>
  <si>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</si>
  <si>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</si>
  <si>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</si>
  <si>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</si>
  <si>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</si>
  <si>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</si>
  <si>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</si>
  <si>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</si>
  <si>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</si>
  <si>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</si>
  <si>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</si>
  <si>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</si>
  <si>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</si>
  <si>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</si>
  <si>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</si>
  <si>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</si>
  <si>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</si>
  <si>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</si>
  <si>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</si>
  <si>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</si>
  <si>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</si>
  <si>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</si>
  <si>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</si>
  <si>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</si>
  <si>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</si>
  <si>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</si>
  <si>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</si>
  <si>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</si>
  <si>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</si>
  <si>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</si>
  <si>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</si>
  <si>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</si>
  <si>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</si>
  <si>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</si>
  <si>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</si>
  <si>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</si>
  <si>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</si>
  <si>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</si>
  <si>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</si>
  <si>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</si>
  <si>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</si>
  <si>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</si>
  <si>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</si>
  <si>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</si>
  <si>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</si>
  <si>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</si>
  <si>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</si>
  <si>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</si>
  <si>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</si>
  <si>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</si>
  <si>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</si>
  <si>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</si>
  <si>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</si>
  <si>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</si>
  <si>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</si>
  <si>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</si>
  <si>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</si>
  <si>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</si>
  <si>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</si>
  <si>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</si>
  <si>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</si>
  <si>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</si>
  <si>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</si>
  <si>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</si>
  <si>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</si>
  <si>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</si>
  <si>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</si>
  <si>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</si>
  <si>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</si>
  <si>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</si>
  <si>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</si>
  <si>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</si>
  <si>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</si>
  <si>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</si>
  <si>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</si>
  <si>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</si>
  <si>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</si>
  <si>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</si>
  <si>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</si>
  <si>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</si>
  <si>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</si>
  <si>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</si>
  <si>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</si>
  <si>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</si>
  <si>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</si>
  <si>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</si>
  <si>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</si>
  <si>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</si>
  <si>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</si>
  <si>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</si>
  <si>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</si>
  <si>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</si>
  <si>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</si>
  <si>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</si>
  <si>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</si>
  <si>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</si>
  <si>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</si>
  <si>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</si>
  <si>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</si>
  <si>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</si>
  <si>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</si>
  <si>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</si>
  <si>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</si>
  <si>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</si>
  <si>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</si>
  <si>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</si>
  <si>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</si>
  <si>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</si>
  <si>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</si>
  <si>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</si>
  <si>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</si>
  <si>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</si>
  <si>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</si>
  <si>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</si>
  <si>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</si>
  <si>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</si>
  <si>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</si>
  <si>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</si>
  <si>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</si>
  <si>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</si>
  <si>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</si>
  <si>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</si>
  <si>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</si>
  <si>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</si>
  <si>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</si>
  <si>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</si>
  <si>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</si>
  <si>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</si>
  <si>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</si>
  <si>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</si>
  <si>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</si>
  <si>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</si>
  <si>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</si>
  <si>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</si>
  <si>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</si>
  <si>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</si>
  <si>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</si>
  <si>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</si>
  <si>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</si>
  <si>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</si>
  <si>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</si>
  <si>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</si>
  <si>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</si>
  <si>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</si>
  <si>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</si>
  <si>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</si>
  <si>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</si>
  <si>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</si>
  <si>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</si>
  <si>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</si>
  <si>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</si>
  <si>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</si>
  <si>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</si>
  <si>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</si>
  <si>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</si>
  <si>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</si>
  <si>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</si>
  <si>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</si>
  <si>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</si>
  <si>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</si>
  <si>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</si>
  <si>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</si>
  <si>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</si>
  <si>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</si>
  <si>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</si>
  <si>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</si>
  <si>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</si>
  <si>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</si>
  <si>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</si>
  <si>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</si>
  <si>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</si>
  <si>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</si>
  <si>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</si>
  <si>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</si>
  <si>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</si>
  <si>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</si>
  <si>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</si>
  <si>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</si>
  <si>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</si>
  <si>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</si>
  <si>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</si>
  <si>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</si>
  <si>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</si>
  <si>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</si>
  <si>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</si>
  <si>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</si>
  <si>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</si>
  <si>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</si>
  <si>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</si>
  <si>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</si>
  <si>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</si>
  <si>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</si>
  <si>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</si>
  <si>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</si>
  <si>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</si>
  <si>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</si>
  <si>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</si>
  <si>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</si>
  <si>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</si>
  <si>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</si>
  <si>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</si>
  <si>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</si>
  <si>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</si>
  <si>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</si>
  <si>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</si>
  <si>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</si>
  <si>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</si>
  <si>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</si>
  <si>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</si>
  <si>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</si>
  <si>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</si>
  <si>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</si>
  <si>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</si>
  <si>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</si>
  <si>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</si>
  <si>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</si>
  <si>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</si>
  <si>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</si>
  <si>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</si>
  <si>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</si>
  <si>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</si>
  <si>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</si>
  <si>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</si>
  <si>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</si>
  <si>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</si>
  <si>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</si>
  <si>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</si>
  <si>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</si>
  <si>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</si>
  <si>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</si>
  <si>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</si>
  <si>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</si>
  <si>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</si>
  <si>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</si>
  <si>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</si>
  <si>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</si>
  <si>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</si>
  <si>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</si>
  <si>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</si>
  <si>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</si>
  <si>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</si>
  <si>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</si>
  <si>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</si>
  <si>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</si>
  <si>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</si>
  <si>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</si>
  <si>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</si>
  <si>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</si>
  <si>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</si>
  <si>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</si>
  <si>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</si>
  <si>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</si>
  <si>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</si>
  <si>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</si>
  <si>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</si>
  <si>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</si>
  <si>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</si>
  <si>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</si>
  <si>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</si>
  <si>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</si>
  <si>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</si>
  <si>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</si>
  <si>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</si>
  <si>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</si>
  <si>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</si>
  <si>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</si>
  <si>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</si>
  <si>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</si>
  <si>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</si>
  <si>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</si>
  <si>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</si>
  <si>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</si>
  <si>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</si>
  <si>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</si>
  <si>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</si>
  <si>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</si>
  <si>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</si>
  <si>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</si>
  <si>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</si>
  <si>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</si>
  <si>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</si>
  <si>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</si>
  <si>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</si>
  <si>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</si>
  <si>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</si>
  <si>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</si>
  <si>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</si>
  <si>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</si>
  <si>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</si>
  <si>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</si>
  <si>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</si>
  <si>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</si>
  <si>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</si>
  <si>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</si>
  <si>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</si>
  <si>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</si>
  <si>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</si>
  <si>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</si>
  <si>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</si>
  <si>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</si>
  <si>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</si>
  <si>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</si>
  <si>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</si>
  <si>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</si>
  <si>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</si>
  <si>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</si>
  <si>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</si>
  <si>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</si>
  <si>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</si>
  <si>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</si>
  <si>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</si>
  <si>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</si>
  <si>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</si>
  <si>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</si>
  <si>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</si>
  <si>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</si>
  <si>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</si>
  <si>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</si>
  <si>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</si>
  <si>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</si>
  <si>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</si>
  <si>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</si>
  <si>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</si>
  <si>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</si>
  <si>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</si>
  <si>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</si>
  <si>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</si>
  <si>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</si>
  <si>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</si>
  <si>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</si>
  <si>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</si>
  <si>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</si>
  <si>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</si>
  <si>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</si>
  <si>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</si>
  <si>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</si>
  <si>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</si>
  <si>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</si>
  <si>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</si>
  <si>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</si>
  <si>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</si>
  <si>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</si>
  <si>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</si>
  <si>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</si>
  <si>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</si>
  <si>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</si>
  <si>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</si>
  <si>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</si>
  <si>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</si>
  <si>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</si>
  <si>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</si>
  <si>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</si>
  <si>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</si>
  <si>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</si>
  <si>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</si>
  <si>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</si>
  <si>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</si>
  <si>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</si>
  <si>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</si>
  <si>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</si>
  <si>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</si>
  <si>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</si>
  <si>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</si>
  <si>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</si>
  <si>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</si>
  <si>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</si>
  <si>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</si>
  <si>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</si>
  <si>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</si>
  <si>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</si>
  <si>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</si>
  <si>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</si>
  <si>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</si>
  <si>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</si>
  <si>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</si>
  <si>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</si>
  <si>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</si>
  <si>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</si>
  <si>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</si>
  <si>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</si>
  <si>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</si>
  <si>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</si>
  <si>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</si>
  <si>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</si>
  <si>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</si>
  <si>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</si>
  <si>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</si>
  <si>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</si>
  <si>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</si>
  <si>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</si>
  <si>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</si>
  <si>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</si>
  <si>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</si>
  <si>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</si>
  <si>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</si>
  <si>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</si>
  <si>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</si>
  <si>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</si>
  <si>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</si>
  <si>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</si>
  <si>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</si>
  <si>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</si>
  <si>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</si>
  <si>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</si>
  <si>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</si>
  <si>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</si>
  <si>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</si>
  <si>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</si>
  <si>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</si>
  <si>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</si>
  <si>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</si>
  <si>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</si>
  <si>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</si>
  <si>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</si>
  <si>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</si>
  <si>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</si>
  <si>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</si>
  <si>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</si>
  <si>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</si>
  <si>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</si>
  <si>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</si>
  <si>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</si>
  <si>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</si>
  <si>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</si>
  <si>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</si>
  <si>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</si>
  <si>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</si>
  <si>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</si>
  <si>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</si>
  <si>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</si>
  <si>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</si>
  <si>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</si>
  <si>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</si>
  <si>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</si>
  <si>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</si>
  <si>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</si>
  <si>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</si>
  <si>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</si>
  <si>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</si>
  <si>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</si>
  <si>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</si>
  <si>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</si>
  <si>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</si>
  <si>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</si>
  <si>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</si>
  <si>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</si>
  <si>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</si>
  <si>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</si>
  <si>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</si>
  <si>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</si>
  <si>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</si>
  <si>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</si>
  <si>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</si>
  <si>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</si>
  <si>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</si>
  <si>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</si>
  <si>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</si>
  <si>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</si>
  <si>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</si>
  <si>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</si>
  <si>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</si>
  <si>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</si>
  <si>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</si>
  <si>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</si>
  <si>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</si>
  <si>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</si>
  <si>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</si>
  <si>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</si>
  <si>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</si>
  <si>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</si>
  <si>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</si>
  <si>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</si>
  <si>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</si>
  <si>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</si>
  <si>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</si>
  <si>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</si>
  <si>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</si>
  <si>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</si>
  <si>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</si>
  <si>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</si>
  <si>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</si>
  <si>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</si>
  <si>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</si>
  <si>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</si>
  <si>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</si>
  <si>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</si>
  <si>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</si>
  <si>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</si>
  <si>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</si>
  <si>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</si>
  <si>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</si>
  <si>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</si>
  <si>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</si>
  <si>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</si>
  <si>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</si>
  <si>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</si>
  <si>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</si>
  <si>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</si>
  <si>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</si>
  <si>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</si>
  <si>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</si>
  <si>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</si>
  <si>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</si>
  <si>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</si>
  <si>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</si>
  <si>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</si>
  <si>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</si>
  <si>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</si>
  <si>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</si>
  <si>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</si>
  <si>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</si>
  <si>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</si>
  <si>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</si>
  <si>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</si>
  <si>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</si>
  <si>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</si>
  <si>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</si>
  <si>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</si>
  <si>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</si>
  <si>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</si>
  <si>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</si>
  <si>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</si>
  <si>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</si>
  <si>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</si>
  <si>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</si>
  <si>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</si>
  <si>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</si>
  <si>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</si>
  <si>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</si>
  <si>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</si>
  <si>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</si>
  <si>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</si>
  <si>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</si>
  <si>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</si>
  <si>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</si>
  <si>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</si>
  <si>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</si>
  <si>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</si>
  <si>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</si>
  <si>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</si>
  <si>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</si>
  <si>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</si>
  <si>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</si>
  <si>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</si>
  <si>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</si>
  <si>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</si>
  <si>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</si>
  <si>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</si>
  <si>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</si>
  <si>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</si>
  <si>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</si>
  <si>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</si>
  <si>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</si>
  <si>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</si>
  <si>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</si>
  <si>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</si>
  <si>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</si>
  <si>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</si>
  <si>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</si>
  <si>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</si>
  <si>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</si>
  <si>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</si>
  <si>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</si>
  <si>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</si>
  <si>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</si>
  <si>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</si>
  <si>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</si>
  <si>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</si>
  <si>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</si>
  <si>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</si>
  <si>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</si>
  <si>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</si>
  <si>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</si>
  <si>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</si>
  <si>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</si>
  <si>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</si>
  <si>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</si>
  <si>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</si>
  <si>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</si>
  <si>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</si>
  <si>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</si>
  <si>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</si>
  <si>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</si>
  <si>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</si>
  <si>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</si>
  <si>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</si>
  <si>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</si>
  <si>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</si>
  <si>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</si>
  <si>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</si>
  <si>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</si>
  <si>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</si>
  <si>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</si>
  <si>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</si>
  <si>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</si>
  <si>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</si>
  <si>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</si>
  <si>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</si>
  <si>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</si>
  <si>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</si>
  <si>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</si>
  <si>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</si>
  <si>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</si>
  <si>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</si>
  <si>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</si>
  <si>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</si>
  <si>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</si>
  <si>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</si>
  <si>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</si>
  <si>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</si>
  <si>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</si>
  <si>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</si>
  <si>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</si>
  <si>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</si>
  <si>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</si>
  <si>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</si>
  <si>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</si>
  <si>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</si>
  <si>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</si>
  <si>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</si>
  <si>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</si>
  <si>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</si>
  <si>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</si>
  <si>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</si>
  <si>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</si>
  <si>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</si>
  <si>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</si>
  <si>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</si>
  <si>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</si>
  <si>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</si>
  <si>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</si>
  <si>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</si>
  <si>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</si>
  <si>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</si>
  <si>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</si>
  <si>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</si>
  <si>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</si>
  <si>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</si>
  <si>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</si>
  <si>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</si>
  <si>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</si>
  <si>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</si>
  <si>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</si>
  <si>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</si>
  <si>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</si>
  <si>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</si>
  <si>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</si>
  <si>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</si>
  <si>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</si>
  <si>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</si>
  <si>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</si>
  <si>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</si>
  <si>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</si>
  <si>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</si>
  <si>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</si>
  <si>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</si>
  <si>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</si>
  <si>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</si>
  <si>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</si>
  <si>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</si>
  <si>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</si>
  <si>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</si>
  <si>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</si>
  <si>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</si>
  <si>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</si>
  <si>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</si>
  <si>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</si>
  <si>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</si>
  <si>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</si>
  <si>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</si>
  <si>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</si>
  <si>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</si>
  <si>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</si>
  <si>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</si>
  <si>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</si>
  <si>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</si>
  <si>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</si>
  <si>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</si>
  <si>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</si>
  <si>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</si>
  <si>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</si>
  <si>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</si>
  <si>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</si>
  <si>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</si>
  <si>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</si>
  <si>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</si>
  <si>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</si>
  <si>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</si>
  <si>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</si>
  <si>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</si>
  <si>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</si>
  <si>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</si>
  <si>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</si>
  <si>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</si>
  <si>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</si>
  <si>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</si>
  <si>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</si>
  <si>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</si>
  <si>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</si>
  <si>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</si>
  <si>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</si>
  <si>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</si>
  <si>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</si>
  <si>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</si>
  <si>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</si>
  <si>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</si>
  <si>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</si>
  <si>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</si>
  <si>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</si>
  <si>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</si>
  <si>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</si>
  <si>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</si>
  <si>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</si>
  <si>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</si>
  <si>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</si>
  <si>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</si>
  <si>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</si>
  <si>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</si>
  <si>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</si>
  <si>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</si>
  <si>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</si>
  <si>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</si>
  <si>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</si>
  <si>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</si>
  <si>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</si>
  <si>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</si>
  <si>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</si>
  <si>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</si>
  <si>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</si>
  <si>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</si>
  <si>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</si>
  <si>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</si>
  <si>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</si>
  <si>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</si>
  <si>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</si>
  <si>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</si>
  <si>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</si>
  <si>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</si>
  <si>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</si>
  <si>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</si>
  <si>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</si>
  <si>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</si>
  <si>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</si>
  <si>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</si>
  <si>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</si>
  <si>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</si>
  <si>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</si>
  <si>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</si>
  <si>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</si>
  <si>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</si>
  <si>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</si>
  <si>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</si>
  <si>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</si>
  <si>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</si>
  <si>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</si>
  <si>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</si>
  <si>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</si>
  <si>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</si>
  <si>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</si>
  <si>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</si>
  <si>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</si>
  <si>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</si>
  <si>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</si>
  <si>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</si>
  <si>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</si>
  <si>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</si>
  <si>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</si>
  <si>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</si>
  <si>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</si>
  <si>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</si>
  <si>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</si>
  <si>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</si>
  <si>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</si>
  <si>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</si>
  <si>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</si>
  <si>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</si>
  <si>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</si>
  <si>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</si>
  <si>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</si>
  <si>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</si>
  <si>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</si>
  <si>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</si>
  <si>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</si>
  <si>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</si>
  <si>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</si>
  <si>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</si>
  <si>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</si>
  <si>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</si>
  <si>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</si>
  <si>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</si>
  <si>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</si>
  <si>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</si>
  <si>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</si>
  <si>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</si>
  <si>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</si>
  <si>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</si>
  <si>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</si>
  <si>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</si>
  <si>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</si>
  <si>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</si>
  <si>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</si>
  <si>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</si>
  <si>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</si>
  <si>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</si>
  <si>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</si>
  <si>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</si>
  <si>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</si>
  <si>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</si>
  <si>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</si>
  <si>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</si>
  <si>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</si>
  <si>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</si>
  <si>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</si>
  <si>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</si>
  <si>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</si>
  <si>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</si>
  <si>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</si>
  <si>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</si>
  <si>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</si>
  <si>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</si>
  <si>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</si>
  <si>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</si>
  <si>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</si>
  <si>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</si>
  <si>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</si>
  <si>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</si>
  <si>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</si>
  <si>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</si>
  <si>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</si>
  <si>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</si>
  <si>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</si>
  <si>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</si>
  <si>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</si>
  <si>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</si>
  <si>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</si>
  <si>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</si>
  <si>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</si>
  <si>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</si>
  <si>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</si>
  <si>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</si>
  <si>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</si>
  <si>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</si>
  <si>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</si>
  <si>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</si>
  <si>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</si>
  <si>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</si>
  <si>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</si>
  <si>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</si>
  <si>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</si>
  <si>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</si>
  <si>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</si>
  <si>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</si>
  <si>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</si>
  <si>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</si>
  <si>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</si>
  <si>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</si>
  <si>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</si>
  <si>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</si>
  <si>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</si>
  <si>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</si>
  <si>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</si>
  <si>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</si>
  <si>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</si>
  <si>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</si>
  <si>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</si>
  <si>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</si>
  <si>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</si>
  <si>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</si>
  <si>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</si>
  <si>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</si>
  <si>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</si>
  <si>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</si>
  <si>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</si>
  <si>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</si>
  <si>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</si>
  <si>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</si>
  <si>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</si>
  <si>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</si>
  <si>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</si>
  <si>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</si>
  <si>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</si>
  <si>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</si>
  <si>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</si>
  <si>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</si>
  <si>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</si>
  <si>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</si>
  <si>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</si>
  <si>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</si>
  <si>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</si>
  <si>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</si>
  <si>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</si>
  <si>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</si>
  <si>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</si>
  <si>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</si>
  <si>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</si>
  <si>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</si>
  <si>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</si>
  <si>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</si>
  <si>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</si>
  <si>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</si>
  <si>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</si>
  <si>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</si>
  <si>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</si>
  <si>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</si>
  <si>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</si>
  <si>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</si>
  <si>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</si>
  <si>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</si>
  <si>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</si>
  <si>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</si>
  <si>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</si>
  <si>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</si>
  <si>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</si>
  <si>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</si>
  <si>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</si>
  <si>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</si>
  <si>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</si>
  <si>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</si>
  <si>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</si>
  <si>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</si>
  <si>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</si>
  <si>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</si>
  <si>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</si>
  <si>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</si>
  <si>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</si>
  <si>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</si>
  <si>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</si>
  <si>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</si>
  <si>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</si>
  <si>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</si>
  <si>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</si>
  <si>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</si>
  <si>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</si>
  <si>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</si>
  <si>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</si>
  <si>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</si>
  <si>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</si>
  <si>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</si>
  <si>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</si>
  <si>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</si>
  <si>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</si>
  <si>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</si>
  <si>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</si>
  <si>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</si>
  <si>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</si>
  <si>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</si>
  <si>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</si>
  <si>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</si>
  <si>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</si>
  <si>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</si>
  <si>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</si>
  <si>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</si>
  <si>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</si>
  <si>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</si>
  <si>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</si>
  <si>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</si>
  <si>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</si>
  <si>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</si>
  <si>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</si>
  <si>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</si>
  <si>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</si>
  <si>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</si>
  <si>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</si>
  <si>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</si>
  <si>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</si>
  <si>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</si>
  <si>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</si>
  <si>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</si>
  <si>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</si>
  <si>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</si>
  <si>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</si>
  <si>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</si>
  <si>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</si>
  <si>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</si>
  <si>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</si>
  <si>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</si>
  <si>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</si>
  <si>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</si>
  <si>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</si>
  <si>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</si>
  <si>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</si>
  <si>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</si>
  <si>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</si>
  <si>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</si>
  <si>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</si>
  <si>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</si>
  <si>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</si>
  <si>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</si>
  <si>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</si>
  <si>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</si>
  <si>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</si>
  <si>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</si>
  <si>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</si>
  <si>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</si>
  <si>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</si>
  <si>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</si>
  <si>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</si>
  <si>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</si>
  <si>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</si>
  <si>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</si>
  <si>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</si>
  <si>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</si>
  <si>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</si>
  <si>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</si>
  <si>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</si>
  <si>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</si>
  <si>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</si>
  <si>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</si>
  <si>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</si>
  <si>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</si>
  <si>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</si>
  <si>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</si>
  <si>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</si>
  <si>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</si>
  <si>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</si>
  <si>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</si>
  <si>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</si>
  <si>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</si>
  <si>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</si>
  <si>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</si>
  <si>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</si>
  <si>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</si>
  <si>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</si>
  <si>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</si>
  <si>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</si>
  <si>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</si>
  <si>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</si>
  <si>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</si>
  <si>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</si>
  <si>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</si>
  <si>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</si>
  <si>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</si>
  <si>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</si>
  <si>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</si>
  <si>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</si>
  <si>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</si>
  <si>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</si>
  <si>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</si>
  <si>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</si>
  <si>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</si>
  <si>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</si>
  <si>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</si>
  <si>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</si>
  <si>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</si>
  <si>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</si>
  <si>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</si>
  <si>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</si>
  <si>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</si>
  <si>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</si>
  <si>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</si>
  <si>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</si>
  <si>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</si>
  <si>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</si>
  <si>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</si>
  <si>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</si>
  <si>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</si>
  <si>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</si>
  <si>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</si>
  <si>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</si>
  <si>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</si>
  <si>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</si>
  <si>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</si>
  <si>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</si>
  <si>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</si>
  <si>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</si>
  <si>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</si>
  <si>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</si>
  <si>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</si>
  <si>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</si>
  <si>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</si>
  <si>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</si>
  <si>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</si>
  <si>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</si>
  <si>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</si>
  <si>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</si>
  <si>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</si>
  <si>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</si>
  <si>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</si>
  <si>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</si>
  <si>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</si>
  <si>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</si>
  <si>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</si>
  <si>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</si>
  <si>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</si>
  <si>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</si>
  <si>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</si>
  <si>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</si>
  <si>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</si>
  <si>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</si>
  <si>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</si>
  <si>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</si>
  <si>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</si>
  <si>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</si>
  <si>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</si>
  <si>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</si>
  <si>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</si>
  <si>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</si>
  <si>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</si>
  <si>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</si>
  <si>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</si>
  <si>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</si>
  <si>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</si>
  <si>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</si>
  <si>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</si>
  <si>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</si>
  <si>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</si>
  <si>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</si>
  <si>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</si>
  <si>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</si>
  <si>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</si>
  <si>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</si>
  <si>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</si>
  <si>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</si>
  <si>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</si>
  <si>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</si>
  <si>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</si>
  <si>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</si>
  <si>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</si>
  <si>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</si>
  <si>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</si>
  <si>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</si>
  <si>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</si>
  <si>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</si>
  <si>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</si>
  <si>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</si>
  <si>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</si>
  <si>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</si>
  <si>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</si>
  <si>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</si>
  <si>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</si>
  <si>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</si>
  <si>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</si>
  <si>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</si>
  <si>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</si>
  <si>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</si>
  <si>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</si>
  <si>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</si>
  <si>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</si>
  <si>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</si>
  <si>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</si>
  <si>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</si>
  <si>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</si>
  <si>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</si>
  <si>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</si>
  <si>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</si>
  <si>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</si>
  <si>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</si>
  <si>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</si>
  <si>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</si>
  <si>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</si>
  <si>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</si>
  <si>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</si>
  <si>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</si>
  <si>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</si>
  <si>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</si>
  <si>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</si>
  <si>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</si>
  <si>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</si>
  <si>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</si>
  <si>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</si>
  <si>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</si>
  <si>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</si>
  <si>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</si>
  <si>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</si>
  <si>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</si>
  <si>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</si>
  <si>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</si>
  <si>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</si>
  <si>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</si>
  <si>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</si>
  <si>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</si>
  <si>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</si>
  <si>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</si>
  <si>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</si>
  <si>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</si>
  <si>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</si>
  <si>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</si>
  <si>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</si>
  <si>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</si>
  <si>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</si>
  <si>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</si>
  <si>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</si>
  <si>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</si>
  <si>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</si>
  <si>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</si>
  <si>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</si>
  <si>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</si>
  <si>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</si>
  <si>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</si>
  <si>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</si>
  <si>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</si>
  <si>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</si>
  <si>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</si>
  <si>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</si>
  <si>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</si>
  <si>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</si>
  <si>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</si>
  <si>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</si>
  <si>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</si>
  <si>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</si>
  <si>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</si>
  <si>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</si>
  <si>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</si>
  <si>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</si>
  <si>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</si>
  <si>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</si>
  <si>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</si>
  <si>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</si>
  <si>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</si>
  <si>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</si>
  <si>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</si>
  <si>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</si>
  <si>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</si>
  <si>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</si>
  <si>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</si>
  <si>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</si>
  <si>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</si>
  <si>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</si>
  <si>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</si>
  <si>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</si>
  <si>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</si>
  <si>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</si>
  <si>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</si>
  <si>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</si>
  <si>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</si>
  <si>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</si>
  <si>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</si>
  <si>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</si>
  <si>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</si>
  <si>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</si>
  <si>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</si>
  <si>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</si>
  <si>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</si>
  <si>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</si>
  <si>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</si>
  <si>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</si>
  <si>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</si>
  <si>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</si>
  <si>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</si>
  <si>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</si>
  <si>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</si>
  <si>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</si>
  <si>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</si>
  <si>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</si>
  <si>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</si>
  <si>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</si>
  <si>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</si>
  <si>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</si>
  <si>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</si>
  <si>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</si>
  <si>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</si>
  <si>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</si>
  <si>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</si>
  <si>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</si>
  <si>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</si>
  <si>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</si>
  <si>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</si>
  <si>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</si>
  <si>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</si>
  <si>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</si>
  <si>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</si>
  <si>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</si>
  <si>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</si>
  <si>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</si>
  <si>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</si>
  <si>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</si>
  <si>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</si>
  <si>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</si>
  <si>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</si>
  <si>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</si>
  <si>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</si>
  <si>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</si>
  <si>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</si>
  <si>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</si>
  <si>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</si>
  <si>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</si>
  <si>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</si>
  <si>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</si>
  <si>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</si>
  <si>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</si>
  <si>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</si>
  <si>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</si>
  <si>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</si>
  <si>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</si>
  <si>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</si>
  <si>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</si>
  <si>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</si>
  <si>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</si>
  <si>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</si>
  <si>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</si>
  <si>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</si>
  <si>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</si>
  <si>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</si>
  <si>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</si>
  <si>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</si>
  <si>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</si>
  <si>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</si>
  <si>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</si>
  <si>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</si>
  <si>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</si>
  <si>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</si>
  <si>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</si>
  <si>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</si>
  <si>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</si>
  <si>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</si>
  <si>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</si>
  <si>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</si>
  <si>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</si>
  <si>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</si>
  <si>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</si>
  <si>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</si>
  <si>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</si>
  <si>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</si>
  <si>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</si>
  <si>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</si>
  <si>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</si>
  <si>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</si>
  <si>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</si>
  <si>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</si>
  <si>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</si>
  <si>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</si>
  <si>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</si>
  <si>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</si>
  <si>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</si>
  <si>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</si>
  <si>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</si>
  <si>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</si>
  <si>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</si>
  <si>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</si>
  <si>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</si>
  <si>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</si>
  <si>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</si>
  <si>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</si>
  <si>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</si>
  <si>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</si>
  <si>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</si>
  <si>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</si>
  <si>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</si>
  <si>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</si>
  <si>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</si>
  <si>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</si>
  <si>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</si>
  <si>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</si>
  <si>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</si>
  <si>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</si>
  <si>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</si>
  <si>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</si>
  <si>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</si>
  <si>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</si>
  <si>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</si>
  <si>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</si>
  <si>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</si>
  <si>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</si>
  <si>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</si>
  <si>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</si>
  <si>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</si>
  <si>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</si>
  <si>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</si>
  <si>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</si>
  <si>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</si>
  <si>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</si>
  <si>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</si>
  <si>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</si>
  <si>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</si>
  <si>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</si>
  <si>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</si>
  <si>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</si>
  <si>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</si>
  <si>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</si>
  <si>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</si>
  <si>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</si>
  <si>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</si>
  <si>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</si>
  <si>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</si>
  <si>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</si>
  <si>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</si>
  <si>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</si>
  <si>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</si>
  <si>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</si>
  <si>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</si>
  <si>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</si>
  <si>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</si>
  <si>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</si>
  <si>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</si>
  <si>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</si>
  <si>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</si>
  <si>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</si>
  <si>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</si>
  <si>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</si>
  <si>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</si>
  <si>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</si>
  <si>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</si>
  <si>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</si>
  <si>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</si>
  <si>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</si>
  <si>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</si>
  <si>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</si>
  <si>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</si>
  <si>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</si>
  <si>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</si>
  <si>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</si>
  <si>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</si>
  <si>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</si>
  <si>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</si>
  <si>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</si>
  <si>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</si>
  <si>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</si>
  <si>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</si>
  <si>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</si>
  <si>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</si>
  <si>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</si>
  <si>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</si>
  <si>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</si>
  <si>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</si>
  <si>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</si>
  <si>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</si>
  <si>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</si>
  <si>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</si>
  <si>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</si>
  <si>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</si>
  <si>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</si>
  <si>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</si>
  <si>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</si>
  <si>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</si>
  <si>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</si>
  <si>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</si>
  <si>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</si>
  <si>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</si>
  <si>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</si>
  <si>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</si>
  <si>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</si>
  <si>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</si>
  <si>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</si>
  <si>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</si>
  <si>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</si>
  <si>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</si>
  <si>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</si>
  <si>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</si>
  <si>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</si>
  <si>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</si>
  <si>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</si>
  <si>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</si>
  <si>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</si>
  <si>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</si>
  <si>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</si>
  <si>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</si>
  <si>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</si>
  <si>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</si>
  <si>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</si>
  <si>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</si>
  <si>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</si>
  <si>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</si>
  <si>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</si>
  <si>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</si>
  <si>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</si>
  <si>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</si>
  <si>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</si>
  <si>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</si>
  <si>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</si>
  <si>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</si>
  <si>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</si>
  <si>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</si>
  <si>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</si>
  <si>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</si>
  <si>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</si>
  <si>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</si>
  <si>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</si>
  <si>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</si>
  <si>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</si>
  <si>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</si>
  <si>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</si>
  <si>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</si>
  <si>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</si>
  <si>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</si>
  <si>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</si>
  <si>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</si>
  <si>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</si>
  <si>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</si>
  <si>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</si>
  <si>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</si>
  <si>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</si>
  <si>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</si>
  <si>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</si>
  <si>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</si>
  <si>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</si>
  <si>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</si>
  <si>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</si>
  <si>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</si>
  <si>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</si>
  <si>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</si>
  <si>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</si>
  <si>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</si>
  <si>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</si>
  <si>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</si>
  <si>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</si>
  <si>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</si>
  <si>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</si>
  <si>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</si>
  <si>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</si>
  <si>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</si>
  <si>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</si>
  <si>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</si>
  <si>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</si>
  <si>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</si>
  <si>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</si>
  <si>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</si>
  <si>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</si>
  <si>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</si>
  <si>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</si>
  <si>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</si>
  <si>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</si>
  <si>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</si>
  <si>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</si>
  <si>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</si>
  <si>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</si>
  <si>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</si>
  <si>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</si>
  <si>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</si>
  <si>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</si>
  <si>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</si>
  <si>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</si>
  <si>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</si>
  <si>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</si>
  <si>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</si>
  <si>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</si>
  <si>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</si>
  <si>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</si>
  <si>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</si>
  <si>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</si>
  <si>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</si>
  <si>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</si>
  <si>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</si>
  <si>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</si>
  <si>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</si>
  <si>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</si>
  <si>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</si>
  <si>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</si>
  <si>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</si>
  <si>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</si>
  <si>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</si>
  <si>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</si>
  <si>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</si>
  <si>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</si>
  <si>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</si>
  <si>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</si>
  <si>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</si>
  <si>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</si>
  <si>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</si>
  <si>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</si>
  <si>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</si>
  <si>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</si>
  <si>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</si>
  <si>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</si>
  <si>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</si>
  <si>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</si>
  <si>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</si>
  <si>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</si>
  <si>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</si>
  <si>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</si>
  <si>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</si>
  <si>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</si>
  <si>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</si>
  <si>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</si>
  <si>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</si>
  <si>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</si>
  <si>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</si>
  <si>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</si>
  <si>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</si>
  <si>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</si>
  <si>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</si>
  <si>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</si>
  <si>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</si>
  <si>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</si>
  <si>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</si>
  <si>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</si>
  <si>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</si>
  <si>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</si>
  <si>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</si>
  <si>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</si>
  <si>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</si>
  <si>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</si>
  <si>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</si>
  <si>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</si>
  <si>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</si>
  <si>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</si>
  <si>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</si>
  <si>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</si>
  <si>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</si>
  <si>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</si>
  <si>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</si>
  <si>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</si>
  <si>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</si>
  <si>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</si>
  <si>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</si>
  <si>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</si>
  <si>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</si>
  <si>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</si>
  <si>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</si>
  <si>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</si>
  <si>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</si>
  <si>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</si>
  <si>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</si>
  <si>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</si>
  <si>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</si>
  <si>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</si>
  <si>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</si>
  <si>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</si>
  <si>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</si>
  <si>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</si>
  <si>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</si>
  <si>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</si>
  <si>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</si>
  <si>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</si>
  <si>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</si>
  <si>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</si>
  <si>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</si>
  <si>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</si>
  <si>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</si>
  <si>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</si>
  <si>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</si>
  <si>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</si>
  <si>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</si>
  <si>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</si>
  <si>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</si>
  <si>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</si>
  <si>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</si>
  <si>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</si>
  <si>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</si>
  <si>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</si>
  <si>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</si>
  <si>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</si>
  <si>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</si>
  <si>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</si>
  <si>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</si>
  <si>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</si>
  <si>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</si>
  <si>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</si>
  <si>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</si>
  <si>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</si>
  <si>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</si>
  <si>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</si>
  <si>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</si>
  <si>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</si>
  <si>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</si>
  <si>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</si>
  <si>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</si>
  <si>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</si>
  <si>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</si>
  <si>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</si>
  <si>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</si>
  <si>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</si>
  <si>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</si>
  <si>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</si>
  <si>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</si>
  <si>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</si>
  <si>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</si>
  <si>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</si>
  <si>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</si>
  <si>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</si>
  <si>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</si>
  <si>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</si>
  <si>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</si>
  <si>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</si>
  <si>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</si>
  <si>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</si>
  <si>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</si>
  <si>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</si>
  <si>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</si>
  <si>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</si>
  <si>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</si>
  <si>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</si>
  <si>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</si>
  <si>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</si>
  <si>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</si>
  <si>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</si>
  <si>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</si>
  <si>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</si>
  <si>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</si>
  <si>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</si>
  <si>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</si>
  <si>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</si>
  <si>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</si>
  <si>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</si>
  <si>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</si>
  <si>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</si>
  <si>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</si>
  <si>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</si>
  <si>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</si>
  <si>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</si>
  <si>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</si>
  <si>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</si>
  <si>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</si>
  <si>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</si>
  <si>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</si>
  <si>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</si>
  <si>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</si>
  <si>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</si>
  <si>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</si>
  <si>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</si>
  <si>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</si>
  <si>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</si>
  <si>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</si>
  <si>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</si>
  <si>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</si>
  <si>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</si>
  <si>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</si>
  <si>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</si>
  <si>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</si>
  <si>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</si>
  <si>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</si>
  <si>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</si>
  <si>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</si>
  <si>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</si>
  <si>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</si>
  <si>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</si>
  <si>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</si>
  <si>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</si>
  <si>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</si>
  <si>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</si>
  <si>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</si>
  <si>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</si>
  <si>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</si>
  <si>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</si>
  <si>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</si>
  <si>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</si>
  <si>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</si>
  <si>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</si>
  <si>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</si>
  <si>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</si>
  <si>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</si>
  <si>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</si>
  <si>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</si>
  <si>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</si>
  <si>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</si>
  <si>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</si>
  <si>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</si>
  <si>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</si>
  <si>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</si>
  <si>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</si>
  <si>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</si>
  <si>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</si>
  <si>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</si>
  <si>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</si>
  <si>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</si>
  <si>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</si>
  <si>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</si>
  <si>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</si>
  <si>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</si>
  <si>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</si>
  <si>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</si>
  <si>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</si>
  <si>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</si>
  <si>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</si>
  <si>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</si>
  <si>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</si>
  <si>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</si>
  <si>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</si>
  <si>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</si>
  <si>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</si>
  <si>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</si>
  <si>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</si>
  <si>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</si>
  <si>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</si>
  <si>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</si>
  <si>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</si>
  <si>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</si>
  <si>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</si>
  <si>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</si>
  <si>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</si>
  <si>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</si>
  <si>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</si>
  <si>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</si>
  <si>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</si>
  <si>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</si>
  <si>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</si>
  <si>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</si>
  <si>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</si>
  <si>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</si>
  <si>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</si>
  <si>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</si>
  <si>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</si>
  <si>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</si>
  <si>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</si>
  <si>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</si>
  <si>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</si>
  <si>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</si>
  <si>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</si>
  <si>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</si>
  <si>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</si>
  <si>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</si>
  <si>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</si>
  <si>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</si>
  <si>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</si>
  <si>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</si>
  <si>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</si>
  <si>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</si>
  <si>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</si>
  <si>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</si>
  <si>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</si>
  <si>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</si>
  <si>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</si>
  <si>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</si>
  <si>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</si>
  <si>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</si>
  <si>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</si>
  <si>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</si>
  <si>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</si>
  <si>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</si>
  <si>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</si>
  <si>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</si>
  <si>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</si>
  <si>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</si>
  <si>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</si>
  <si>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</si>
  <si>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</si>
  <si>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</si>
  <si>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</si>
  <si>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</si>
  <si>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</si>
  <si>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</si>
  <si>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</si>
  <si>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</si>
  <si>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</si>
  <si>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</si>
  <si>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</si>
  <si>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</si>
  <si>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</si>
  <si>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</si>
  <si>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</si>
  <si>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</si>
  <si>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</si>
  <si>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</si>
  <si>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</si>
  <si>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</si>
  <si>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</si>
  <si>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</si>
  <si>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</si>
  <si>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</si>
  <si>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</si>
  <si>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</si>
  <si>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</si>
  <si>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</si>
  <si>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</si>
  <si>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</si>
  <si>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</si>
  <si>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</si>
  <si>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</si>
  <si>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</si>
  <si>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</si>
  <si>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</si>
  <si>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</si>
  <si>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</si>
  <si>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</si>
  <si>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</si>
  <si>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</si>
  <si>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</si>
  <si>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</si>
  <si>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</si>
  <si>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</si>
  <si>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</si>
  <si>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</si>
  <si>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</si>
  <si>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</si>
  <si>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</si>
  <si>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</si>
  <si>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</si>
  <si>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</si>
  <si>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</si>
  <si>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</si>
  <si>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</si>
  <si>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</si>
  <si>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</si>
  <si>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</si>
  <si>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</si>
  <si>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</si>
  <si>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</si>
  <si>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</si>
  <si>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</si>
  <si>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</si>
  <si>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</si>
  <si>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</si>
  <si>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</si>
  <si>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</si>
  <si>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</si>
  <si>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</si>
  <si>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</si>
  <si>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</si>
  <si>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</si>
  <si>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</si>
  <si>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</si>
  <si>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</si>
  <si>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</si>
  <si>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</si>
  <si>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</si>
  <si>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</si>
  <si>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</si>
  <si>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</si>
  <si>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</si>
  <si>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</si>
  <si>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</si>
  <si>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</si>
  <si>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</si>
  <si>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</si>
  <si>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</si>
  <si>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</si>
  <si>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</si>
  <si>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</si>
  <si>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</si>
  <si>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</si>
  <si>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</si>
  <si>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</si>
  <si>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</si>
  <si>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</si>
  <si>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</si>
  <si>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</si>
  <si>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</si>
  <si>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</si>
  <si>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</si>
  <si>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</si>
  <si>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</si>
  <si>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</si>
  <si>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</si>
  <si>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</si>
  <si>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</si>
  <si>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</si>
  <si>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</si>
  <si>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</si>
  <si>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</si>
  <si>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</si>
  <si>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</si>
  <si>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</si>
  <si>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</si>
  <si>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</si>
  <si>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</si>
  <si>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</si>
  <si>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</si>
  <si>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</si>
  <si>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</si>
  <si>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</si>
  <si>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</si>
  <si>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</si>
  <si>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</si>
  <si>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</si>
  <si>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</si>
  <si>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</si>
  <si>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</si>
  <si>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</si>
  <si>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</si>
  <si>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</si>
  <si>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</si>
  <si>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</si>
  <si>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</si>
  <si>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</si>
  <si>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</si>
  <si>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</si>
  <si>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</si>
  <si>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</si>
  <si>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</si>
  <si>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</si>
  <si>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</si>
  <si>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</si>
  <si>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</si>
  <si>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</si>
  <si>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</si>
  <si>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</si>
  <si>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</si>
  <si>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</si>
  <si>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</si>
  <si>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</si>
  <si>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</si>
  <si>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</si>
  <si>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</si>
  <si>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</si>
  <si>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</si>
  <si>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</si>
  <si>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</si>
  <si>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</si>
  <si>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</si>
  <si>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</si>
  <si>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</si>
  <si>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</si>
  <si>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</si>
  <si>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</si>
  <si>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</si>
  <si>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</si>
  <si>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</si>
  <si>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</si>
  <si>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</si>
  <si>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</si>
  <si>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</si>
  <si>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</si>
  <si>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</si>
  <si>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</si>
  <si>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</si>
  <si>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</si>
  <si>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</si>
  <si>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</si>
  <si>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</si>
  <si>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</si>
  <si>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</si>
  <si>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</si>
  <si>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</si>
  <si>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</si>
  <si>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</si>
  <si>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</si>
  <si>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</si>
  <si>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</si>
  <si>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</si>
  <si>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</si>
  <si>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</si>
  <si>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</si>
  <si>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</si>
  <si>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</si>
  <si>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</si>
  <si>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</si>
  <si>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</si>
  <si>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</si>
  <si>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</si>
  <si>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</si>
  <si>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</si>
  <si>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</si>
  <si>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</si>
  <si>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</si>
  <si>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</si>
  <si>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</si>
  <si>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</si>
  <si>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</si>
  <si>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</si>
  <si>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</si>
  <si>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</si>
  <si>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</si>
  <si>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</si>
  <si>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</si>
  <si>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</si>
  <si>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</si>
  <si>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</si>
  <si>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</si>
  <si>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</si>
  <si>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</si>
  <si>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</si>
  <si>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</si>
  <si>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</si>
  <si>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</si>
  <si>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</si>
  <si>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</si>
  <si>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</si>
  <si>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</si>
  <si>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</si>
  <si>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</si>
  <si>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</si>
  <si>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</si>
  <si>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</si>
  <si>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</si>
  <si>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</si>
  <si>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</si>
  <si>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</si>
  <si>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</si>
  <si>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</si>
  <si>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</si>
  <si>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</si>
  <si>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</si>
  <si>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</si>
  <si>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</si>
  <si>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</si>
  <si>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</si>
  <si>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</si>
  <si>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</si>
  <si>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</si>
  <si>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</si>
  <si>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</si>
  <si>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</si>
  <si>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</si>
  <si>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</si>
  <si>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</si>
  <si>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</si>
  <si>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</si>
  <si>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</si>
  <si>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</si>
  <si>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</si>
  <si>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</si>
  <si>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</si>
  <si>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</si>
  <si>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</si>
  <si>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</si>
  <si>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</si>
  <si>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</si>
  <si>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</si>
  <si>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</si>
  <si>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</si>
  <si>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</si>
  <si>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</si>
  <si>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</si>
  <si>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</si>
  <si>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</si>
  <si>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</si>
  <si>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</si>
  <si>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</si>
  <si>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</si>
  <si>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</si>
  <si>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</si>
  <si>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</si>
  <si>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</si>
  <si>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</si>
  <si>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</si>
  <si>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</si>
  <si>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</si>
  <si>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</si>
  <si>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</si>
  <si>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</si>
  <si>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</si>
  <si>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</si>
  <si>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</si>
  <si>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</si>
  <si>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</si>
  <si>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</si>
  <si>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</si>
  <si>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</si>
  <si>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</si>
  <si>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</si>
  <si>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</si>
  <si>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</si>
  <si>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</si>
  <si>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</si>
  <si>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</si>
  <si>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</si>
  <si>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</si>
  <si>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</si>
  <si>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</si>
  <si>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</si>
  <si>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</si>
  <si>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</si>
  <si>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</si>
  <si>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</si>
  <si>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</si>
  <si>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</si>
  <si>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</si>
  <si>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</si>
  <si>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</si>
  <si>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</si>
  <si>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</si>
  <si>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</si>
  <si>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</si>
  <si>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</si>
  <si>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</si>
  <si>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</si>
  <si>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</si>
  <si>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</si>
  <si>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</si>
  <si>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</si>
  <si>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</si>
  <si>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</si>
  <si>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</si>
  <si>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</si>
  <si>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</si>
  <si>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</si>
  <si>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</si>
  <si>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</si>
  <si>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</si>
  <si>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</si>
  <si>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</si>
  <si>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</si>
  <si>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</si>
  <si>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</si>
  <si>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</si>
  <si>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</si>
  <si>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</si>
  <si>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</si>
  <si>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</si>
  <si>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</si>
  <si>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</si>
  <si>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</si>
  <si>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</si>
  <si>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</si>
  <si>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</si>
  <si>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</si>
  <si>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</si>
  <si>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</si>
  <si>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</si>
  <si>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</si>
  <si>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</si>
  <si>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</si>
  <si>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</si>
  <si>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</si>
  <si>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</si>
  <si>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</si>
  <si>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</si>
  <si>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</si>
  <si>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</si>
  <si>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</si>
  <si>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</si>
  <si>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</si>
  <si>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</si>
  <si>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</si>
  <si>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</si>
  <si>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</si>
  <si>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</si>
  <si>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</si>
  <si>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</si>
  <si>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</si>
  <si>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</si>
  <si>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</si>
  <si>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</si>
  <si>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</si>
  <si>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</si>
  <si>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</si>
  <si>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</si>
  <si>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</si>
  <si>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</si>
  <si>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</si>
  <si>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</si>
  <si>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</si>
  <si>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</si>
  <si>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</si>
  <si>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</si>
  <si>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</si>
  <si>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</si>
  <si>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</si>
  <si>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</si>
  <si>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</si>
  <si>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</si>
  <si>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</si>
  <si>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</si>
  <si>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</si>
  <si>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</si>
  <si>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</si>
  <si>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</si>
  <si>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</si>
  <si>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</si>
  <si>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</si>
  <si>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</si>
  <si>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</si>
  <si>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</si>
  <si>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</si>
  <si>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</si>
  <si>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</si>
  <si>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</si>
  <si>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</si>
  <si>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</si>
  <si>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</si>
  <si>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</si>
  <si>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</si>
  <si>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</si>
  <si>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</si>
  <si>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</si>
  <si>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</si>
  <si>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</si>
  <si>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</si>
  <si>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</si>
  <si>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</si>
  <si>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</si>
  <si>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</si>
  <si>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</si>
  <si>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</si>
  <si>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</si>
  <si>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</si>
  <si>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</si>
  <si>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</si>
  <si>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</si>
  <si>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</si>
  <si>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</si>
  <si>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</si>
  <si>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</si>
  <si>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</si>
  <si>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</si>
  <si>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</si>
  <si>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</si>
  <si>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</si>
  <si>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</si>
  <si>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</si>
  <si>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</si>
  <si>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</si>
  <si>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</si>
  <si>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</si>
  <si>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</si>
  <si>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</si>
  <si>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</si>
  <si>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</si>
  <si>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</si>
  <si>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</si>
  <si>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</si>
  <si>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</si>
  <si>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</si>
  <si>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</si>
  <si>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</si>
  <si>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</si>
  <si>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</si>
  <si>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</si>
  <si>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</si>
  <si>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</si>
  <si>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</si>
  <si>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</si>
  <si>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</si>
  <si>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</si>
  <si>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</si>
  <si>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</si>
  <si>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</si>
  <si>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</si>
  <si>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</si>
  <si>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</si>
  <si>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</si>
  <si>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</si>
  <si>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</si>
  <si>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</si>
  <si>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</si>
  <si>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</si>
  <si>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</si>
  <si>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</si>
  <si>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</si>
  <si>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</si>
  <si>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</si>
  <si>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</si>
  <si>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</si>
  <si>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</si>
  <si>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</si>
  <si>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</si>
  <si>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</si>
  <si>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</si>
  <si>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</si>
  <si>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</si>
  <si>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</si>
  <si>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</si>
  <si>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</si>
  <si>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</si>
  <si>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</si>
  <si>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</si>
  <si>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</si>
  <si>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</si>
  <si>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</si>
  <si>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</si>
  <si>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</si>
  <si>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</si>
  <si>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</si>
  <si>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</si>
  <si>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</si>
  <si>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</si>
  <si>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</si>
  <si>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</si>
  <si>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</si>
  <si>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</si>
  <si>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</si>
  <si>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</si>
  <si>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</si>
  <si>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</si>
  <si>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</si>
  <si>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</si>
  <si>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</si>
  <si>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</si>
  <si>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</si>
  <si>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</si>
  <si>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</si>
  <si>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</si>
  <si>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</si>
  <si>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</si>
  <si>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</si>
  <si>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</si>
  <si>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</si>
  <si>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</si>
  <si>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</si>
  <si>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</si>
  <si>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</si>
  <si>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</si>
  <si>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</si>
  <si>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</si>
  <si>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</si>
  <si>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</si>
  <si>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</si>
  <si>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</si>
  <si>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</si>
  <si>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</si>
  <si>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</si>
  <si>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</si>
  <si>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</si>
  <si>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</si>
  <si>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</si>
  <si>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</si>
  <si>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</si>
  <si>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</si>
  <si>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</si>
  <si>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</si>
  <si>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</si>
  <si>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</si>
  <si>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</si>
  <si>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</si>
  <si>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</si>
  <si>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</si>
  <si>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</si>
  <si>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</si>
  <si>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</si>
  <si>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</si>
  <si>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</si>
  <si>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</si>
  <si>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</si>
  <si>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</si>
  <si>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</si>
  <si>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</si>
  <si>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</si>
  <si>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</si>
  <si>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</si>
  <si>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</si>
  <si>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</si>
  <si>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</si>
  <si>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</si>
  <si>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</si>
  <si>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</si>
  <si>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</si>
  <si>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</si>
  <si>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</si>
  <si>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</si>
  <si>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</si>
  <si>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</si>
  <si>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</si>
  <si>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</si>
  <si>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</si>
  <si>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</si>
  <si>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</si>
  <si>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</si>
  <si>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</si>
  <si>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</si>
  <si>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</si>
  <si>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</si>
  <si>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</si>
  <si>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</si>
  <si>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</si>
  <si>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</si>
  <si>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</si>
  <si>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</si>
  <si>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</si>
  <si>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</si>
  <si>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</si>
  <si>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</si>
  <si>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</si>
  <si>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</si>
  <si>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</si>
  <si>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</si>
  <si>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</si>
  <si>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</si>
  <si>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</si>
  <si>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</si>
  <si>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</si>
  <si>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</si>
  <si>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</si>
  <si>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</si>
  <si>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</si>
  <si>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</si>
  <si>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</si>
  <si>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</si>
  <si>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</si>
  <si>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</si>
  <si>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</si>
  <si>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</si>
  <si>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</si>
  <si>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</si>
  <si>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</si>
  <si>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</si>
  <si>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</si>
  <si>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</si>
  <si>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</si>
  <si>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</si>
  <si>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</si>
  <si>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</si>
  <si>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</si>
  <si>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</si>
  <si>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</si>
  <si>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</si>
  <si>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</si>
  <si>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</si>
  <si>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</si>
  <si>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</si>
  <si>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</si>
  <si>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</si>
  <si>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</si>
  <si>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</si>
  <si>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</si>
  <si>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</si>
  <si>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</si>
  <si>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</si>
  <si>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</si>
  <si>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</si>
  <si>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</si>
  <si>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</si>
  <si>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</si>
  <si>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</si>
  <si>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</si>
  <si>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</si>
  <si>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</si>
  <si>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</si>
  <si>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</si>
  <si>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</si>
  <si>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</si>
  <si>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</si>
  <si>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</si>
  <si>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</si>
  <si>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</si>
  <si>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</si>
  <si>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</si>
  <si>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</si>
  <si>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</si>
  <si>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</si>
  <si>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</si>
  <si>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</si>
  <si>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</si>
  <si>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</si>
  <si>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</si>
  <si>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</si>
  <si>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</si>
  <si>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</si>
  <si>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</si>
  <si>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</si>
  <si>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</si>
  <si>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</si>
  <si>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</si>
  <si>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</si>
  <si>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</si>
  <si>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</si>
  <si>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</si>
  <si>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</si>
  <si>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</si>
  <si>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</si>
  <si>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</si>
  <si>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</si>
  <si>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</si>
  <si>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</si>
  <si>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</si>
  <si>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</si>
  <si>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</si>
  <si>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</si>
  <si>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</si>
  <si>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</si>
  <si>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</si>
  <si>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</si>
  <si>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</si>
  <si>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</si>
  <si>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</si>
  <si>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</si>
  <si>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</si>
  <si>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</si>
  <si>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</si>
  <si>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</si>
  <si>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</si>
  <si>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</si>
  <si>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</si>
  <si>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</si>
  <si>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</si>
  <si>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</si>
  <si>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</si>
  <si>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</si>
  <si>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</si>
  <si>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</si>
  <si>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</si>
  <si>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</si>
  <si>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</si>
  <si>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</si>
  <si>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</si>
  <si>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</si>
  <si>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</si>
  <si>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</si>
  <si>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</si>
  <si>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</si>
  <si>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</si>
  <si>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</si>
  <si>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</si>
  <si>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</si>
  <si>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</si>
  <si>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</si>
  <si>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</si>
  <si>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</si>
  <si>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</si>
  <si>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</si>
  <si>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</si>
  <si>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</si>
  <si>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</si>
  <si>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</si>
  <si>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</si>
  <si>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</si>
  <si>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</si>
  <si>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</si>
  <si>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</si>
  <si>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</si>
  <si>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</si>
  <si>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</si>
  <si>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</si>
  <si>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</si>
  <si>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</si>
  <si>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</si>
  <si>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</si>
  <si>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</si>
  <si>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</si>
  <si>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</si>
  <si>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</si>
  <si>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</si>
  <si>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</si>
  <si>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</si>
  <si>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</si>
  <si>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</si>
  <si>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</si>
  <si>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</si>
  <si>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</si>
  <si>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</si>
  <si>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</si>
  <si>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</si>
  <si>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</si>
  <si>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</si>
  <si>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</si>
  <si>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</si>
  <si>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</si>
  <si>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</si>
  <si>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</si>
  <si>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</si>
  <si>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</si>
  <si>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</si>
  <si>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</si>
  <si>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</si>
  <si>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</si>
  <si>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</si>
  <si>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</si>
  <si>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</si>
  <si>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</si>
  <si>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</si>
  <si>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</si>
  <si>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</si>
  <si>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</si>
  <si>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</si>
  <si>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</si>
  <si>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</si>
  <si>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</si>
  <si>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</si>
  <si>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</si>
  <si>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</si>
  <si>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</si>
  <si>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</si>
  <si>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</si>
  <si>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</si>
  <si>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</si>
  <si>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</si>
  <si>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</si>
  <si>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</si>
  <si>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</si>
  <si>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</si>
  <si>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</si>
  <si>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</si>
  <si>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</si>
  <si>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</si>
  <si>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</si>
  <si>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</si>
  <si>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</si>
  <si>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</si>
  <si>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</si>
  <si>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</si>
  <si>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</si>
  <si>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</si>
  <si>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</si>
  <si>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</si>
  <si>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</si>
  <si>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</si>
  <si>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</si>
  <si>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</si>
  <si>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</si>
  <si>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</si>
  <si>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</si>
  <si>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</si>
  <si>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</si>
  <si>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</si>
  <si>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</si>
  <si>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</si>
  <si>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</si>
  <si>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</si>
  <si>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</si>
  <si>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</si>
  <si>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</si>
  <si>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</si>
  <si>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</si>
  <si>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</si>
  <si>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</si>
  <si>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</si>
  <si>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</si>
  <si>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</si>
  <si>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</si>
  <si>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</si>
  <si>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</si>
  <si>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</si>
  <si>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</si>
  <si>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</si>
  <si>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</si>
  <si>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</si>
  <si>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</si>
  <si>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</si>
  <si>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</si>
  <si>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</si>
  <si>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</si>
  <si>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</si>
  <si>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</si>
  <si>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</si>
  <si>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</si>
  <si>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</si>
  <si>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</si>
  <si>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</si>
  <si>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</si>
  <si>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</si>
  <si>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</si>
  <si>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</si>
  <si>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</si>
  <si>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</si>
  <si>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</si>
  <si>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</si>
  <si>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</si>
  <si>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</si>
  <si>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</si>
  <si>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</si>
  <si>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</si>
  <si>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</si>
  <si>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</si>
  <si>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</si>
  <si>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</si>
  <si>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</si>
  <si>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</si>
  <si>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</si>
  <si>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</si>
  <si>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</si>
  <si>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</si>
  <si>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</si>
  <si>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</si>
  <si>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</si>
  <si>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</si>
  <si>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</si>
  <si>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</si>
  <si>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</si>
  <si>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</si>
  <si>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</si>
  <si>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</si>
  <si>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</si>
  <si>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</si>
  <si>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</si>
  <si>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</si>
  <si>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</si>
  <si>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</si>
  <si>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</si>
  <si>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</si>
  <si>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</si>
  <si>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</si>
  <si>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</si>
  <si>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</si>
  <si>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</si>
  <si>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</si>
  <si>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</si>
  <si>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</si>
  <si>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</si>
  <si>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</si>
  <si>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</si>
  <si>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</si>
  <si>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</si>
  <si>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</si>
  <si>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</si>
  <si>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</si>
  <si>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</si>
  <si>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</si>
  <si>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</si>
  <si>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</si>
  <si>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</si>
  <si>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</si>
  <si>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</si>
  <si>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</si>
  <si>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</si>
  <si>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</si>
  <si>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</si>
  <si>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</si>
  <si>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</si>
  <si>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</si>
  <si>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</si>
  <si>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</si>
  <si>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</si>
  <si>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</si>
  <si>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</si>
  <si>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</si>
  <si>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</si>
  <si>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</si>
  <si>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</si>
  <si>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</si>
  <si>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</si>
  <si>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</si>
  <si>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</si>
  <si>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</si>
  <si>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</si>
  <si>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</si>
  <si>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</si>
  <si>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</si>
  <si>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</si>
  <si>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</si>
  <si>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</si>
  <si>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</si>
  <si>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</si>
  <si>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</si>
  <si>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</si>
  <si>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</si>
  <si>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</si>
  <si>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</si>
  <si>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</si>
  <si>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</si>
  <si>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</si>
  <si>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</si>
  <si>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</si>
  <si>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</si>
  <si>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</si>
  <si>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</si>
  <si>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</si>
  <si>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</si>
  <si>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</si>
  <si>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</si>
  <si>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</si>
  <si>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</si>
  <si>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</si>
  <si>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</si>
  <si>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</si>
  <si>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</si>
  <si>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</si>
  <si>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</si>
  <si>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</si>
  <si>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</si>
  <si>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</si>
  <si>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</si>
  <si>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</si>
  <si>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</si>
  <si>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</si>
  <si>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</si>
  <si>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</si>
  <si>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</si>
  <si>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</si>
  <si>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</si>
  <si>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</si>
  <si>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</si>
  <si>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</si>
  <si>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</si>
  <si>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</si>
  <si>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</si>
  <si>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</si>
  <si>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</si>
  <si>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</si>
  <si>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</si>
  <si>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</si>
  <si>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</si>
  <si>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</si>
  <si>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</si>
  <si>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</si>
  <si>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</si>
  <si>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</si>
  <si>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</si>
  <si>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</si>
  <si>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</si>
  <si>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</si>
  <si>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</si>
  <si>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</si>
  <si>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</si>
  <si>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</si>
  <si>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</si>
  <si>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</si>
  <si>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</si>
  <si>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</si>
  <si>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</si>
  <si>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</si>
  <si>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</si>
  <si>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</si>
  <si>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</si>
  <si>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</si>
  <si>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</si>
  <si>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</si>
  <si>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</si>
  <si>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</si>
  <si>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</si>
  <si>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</si>
  <si>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</si>
  <si>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</si>
  <si>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</si>
  <si>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</si>
  <si>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</si>
  <si>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</si>
  <si>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</si>
  <si>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</si>
  <si>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</si>
  <si>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</si>
  <si>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</si>
  <si>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</si>
  <si>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</si>
  <si>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</si>
  <si>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</si>
  <si>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</si>
  <si>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</si>
  <si>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</si>
  <si>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</si>
  <si>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</si>
  <si>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</si>
  <si>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</si>
  <si>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</si>
  <si>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</si>
  <si>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</si>
  <si>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</si>
  <si>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</si>
  <si>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</si>
  <si>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</si>
  <si>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</si>
  <si>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</si>
  <si>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</si>
  <si>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</si>
  <si>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</si>
  <si>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</si>
  <si>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</si>
  <si>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</si>
  <si>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</si>
  <si>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</si>
  <si>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</si>
  <si>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</si>
  <si>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</si>
  <si>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</si>
  <si>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</si>
  <si>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</si>
  <si>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</si>
  <si>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</si>
  <si>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</si>
  <si>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</si>
  <si>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</si>
  <si>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</si>
  <si>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</si>
  <si>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</si>
  <si>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</si>
  <si>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</si>
  <si>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</si>
  <si>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</si>
  <si>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</si>
  <si>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</si>
  <si>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</si>
  <si>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</si>
  <si>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</si>
  <si>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</si>
  <si>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</si>
  <si>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</si>
  <si>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</si>
  <si>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</si>
  <si>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</si>
  <si>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</si>
  <si>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</si>
  <si>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</si>
  <si>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</si>
  <si>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</si>
  <si>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</si>
  <si>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</si>
  <si>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</si>
  <si>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</si>
  <si>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</si>
  <si>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</si>
  <si>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</si>
  <si>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</si>
  <si>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</si>
  <si>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</si>
  <si>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</si>
  <si>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</si>
  <si>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</si>
  <si>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</si>
  <si>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</si>
  <si>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</si>
  <si>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</si>
  <si>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</si>
  <si>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</si>
  <si>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</si>
  <si>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</si>
  <si>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</si>
  <si>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</si>
  <si>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</si>
  <si>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</si>
  <si>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</si>
  <si>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</si>
  <si>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</si>
  <si>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</si>
  <si>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</si>
  <si>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</si>
  <si>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</si>
  <si>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</si>
  <si>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</si>
  <si>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</si>
  <si>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</si>
  <si>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</si>
  <si>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</si>
  <si>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</si>
  <si>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</si>
  <si>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</si>
  <si>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</si>
  <si>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</si>
  <si>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</si>
  <si>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</si>
  <si>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</si>
  <si>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</si>
  <si>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</si>
  <si>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</si>
  <si>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</si>
  <si>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</si>
  <si>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</si>
  <si>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</si>
  <si>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</si>
  <si>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</si>
  <si>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</si>
  <si>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</si>
  <si>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</si>
  <si>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</si>
  <si>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</si>
  <si>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</si>
  <si>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</si>
  <si>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</si>
  <si>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</si>
  <si>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</si>
  <si>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</si>
  <si>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</si>
  <si>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</si>
  <si>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</si>
  <si>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</si>
  <si>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</si>
  <si>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</si>
  <si>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</si>
  <si>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</si>
  <si>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</si>
  <si>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</si>
  <si>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</si>
  <si>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</si>
  <si>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</si>
  <si>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</si>
  <si>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</si>
  <si>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</si>
  <si>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</si>
  <si>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</si>
  <si>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</si>
  <si>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</si>
  <si>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</si>
  <si>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</si>
  <si>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</si>
  <si>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</si>
  <si>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</si>
  <si>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</si>
  <si>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</si>
  <si>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</si>
  <si>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</si>
  <si>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</si>
  <si>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</si>
  <si>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</si>
  <si>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</si>
  <si>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</si>
  <si>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</si>
  <si>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</si>
  <si>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</si>
  <si>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</si>
  <si>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</si>
  <si>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</si>
  <si>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</si>
  <si>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</si>
  <si>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</si>
  <si>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</si>
  <si>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</si>
  <si>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</si>
  <si>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</si>
  <si>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</si>
  <si>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</si>
  <si>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</si>
  <si>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</si>
  <si>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</si>
  <si>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</si>
  <si>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</si>
  <si>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</si>
  <si>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</si>
  <si>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</si>
  <si>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</si>
  <si>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</si>
  <si>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</si>
  <si>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</si>
  <si>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</si>
  <si>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</si>
  <si>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</si>
  <si>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</si>
  <si>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</si>
  <si>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</si>
  <si>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</si>
  <si>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</si>
  <si>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</si>
  <si>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</si>
  <si>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</si>
  <si>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</si>
  <si>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</si>
  <si>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</si>
  <si>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</si>
  <si>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</si>
  <si>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</si>
  <si>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</si>
  <si>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</si>
  <si>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</si>
  <si>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</si>
  <si>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</si>
  <si>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</si>
  <si>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</si>
  <si>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</si>
  <si>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</si>
  <si>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</si>
  <si>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</si>
  <si>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</si>
  <si>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</si>
  <si>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</si>
  <si>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</si>
  <si>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</si>
  <si>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</si>
  <si>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</si>
  <si>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</si>
  <si>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</si>
  <si>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</si>
  <si>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</si>
  <si>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</si>
  <si>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</si>
  <si>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</si>
  <si>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</si>
  <si>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</si>
  <si>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</si>
  <si>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</si>
  <si>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</si>
  <si>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</si>
  <si>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</si>
  <si>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</si>
  <si>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</si>
  <si>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</si>
  <si>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</si>
  <si>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</si>
  <si>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</si>
  <si>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</si>
  <si>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</si>
  <si>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</si>
  <si>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</si>
  <si>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</si>
  <si>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</si>
  <si>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</si>
  <si>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</si>
  <si>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</si>
  <si>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</si>
  <si>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</si>
  <si>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</si>
  <si>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</si>
  <si>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</si>
  <si>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</si>
  <si>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</si>
  <si>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</si>
  <si>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</si>
  <si>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</si>
  <si>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</si>
  <si>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</si>
  <si>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</si>
  <si>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</si>
  <si>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</si>
  <si>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</si>
  <si>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</si>
  <si>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</si>
  <si>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</si>
  <si>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</si>
  <si>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</si>
  <si>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</si>
  <si>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</si>
  <si>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</si>
  <si>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</si>
  <si>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</si>
  <si>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</si>
  <si>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</si>
  <si>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</si>
  <si>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</si>
  <si>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</si>
  <si>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</si>
  <si>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</si>
  <si>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</si>
  <si>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</si>
  <si>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</si>
  <si>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</si>
  <si>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</si>
  <si>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</si>
  <si>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</si>
  <si>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</si>
  <si>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</si>
  <si>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</si>
  <si>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</si>
  <si>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</si>
  <si>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</si>
  <si>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</si>
  <si>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</si>
  <si>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</si>
  <si>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</si>
  <si>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</si>
  <si>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</si>
  <si>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</si>
  <si>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</si>
  <si>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</si>
  <si>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</si>
  <si>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</si>
  <si>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</si>
  <si>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</si>
  <si>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</si>
  <si>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</si>
  <si>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</si>
  <si>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</si>
  <si>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</si>
  <si>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</si>
  <si>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</si>
  <si>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</si>
  <si>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</si>
  <si>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</si>
  <si>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</si>
  <si>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</si>
  <si>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</si>
  <si>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</si>
  <si>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</si>
  <si>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</si>
  <si>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</si>
  <si>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</si>
  <si>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</si>
  <si>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</si>
  <si>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</si>
  <si>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</si>
  <si>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</si>
  <si>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</si>
  <si>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</si>
  <si>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</si>
  <si>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</si>
  <si>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</si>
  <si>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</si>
  <si>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</si>
  <si>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</si>
  <si>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</si>
  <si>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</si>
  <si>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</si>
  <si>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</si>
  <si>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</si>
  <si>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</si>
  <si>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</si>
  <si>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</si>
  <si>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</si>
  <si>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</si>
  <si>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</si>
  <si>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</si>
  <si>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</si>
  <si>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</si>
  <si>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</si>
  <si>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</si>
  <si>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</si>
  <si>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</si>
  <si>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</si>
  <si>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</si>
  <si>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</si>
  <si>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</si>
  <si>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</si>
  <si>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</si>
  <si>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</si>
  <si>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</si>
  <si>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</si>
  <si>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</si>
  <si>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</si>
  <si>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</si>
  <si>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</si>
  <si>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</si>
  <si>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</si>
  <si>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</si>
  <si>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</si>
  <si>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</si>
  <si>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</si>
  <si>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</si>
  <si>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</si>
  <si>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</si>
  <si>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</si>
  <si>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</si>
  <si>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</si>
  <si>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</si>
  <si>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</si>
  <si>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</si>
  <si>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</si>
  <si>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</si>
  <si>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</si>
  <si>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</si>
  <si>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</si>
  <si>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</si>
  <si>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</si>
  <si>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</si>
  <si>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</si>
  <si>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</si>
  <si>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</si>
  <si>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</si>
  <si>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</si>
  <si>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</si>
  <si>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</si>
  <si>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</si>
  <si>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</si>
  <si>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</si>
  <si>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</si>
  <si>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</si>
  <si>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</si>
  <si>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</si>
  <si>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</si>
  <si>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</si>
  <si>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</si>
  <si>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</si>
  <si>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</si>
  <si>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</si>
  <si>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</si>
  <si>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</si>
  <si>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</si>
  <si>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</si>
  <si>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</si>
  <si>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</si>
  <si>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</si>
  <si>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</si>
  <si>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</si>
  <si>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</si>
  <si>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</si>
  <si>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</si>
  <si>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</si>
  <si>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</si>
  <si>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</si>
  <si>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</si>
  <si>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</si>
  <si>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</si>
  <si>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</si>
  <si>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</si>
  <si>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</si>
  <si>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</si>
  <si>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</si>
  <si>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</si>
  <si>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</si>
  <si>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</si>
  <si>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</si>
  <si>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</si>
  <si>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</si>
  <si>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</si>
  <si>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</si>
  <si>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</si>
  <si>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</si>
  <si>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</si>
  <si>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</si>
  <si>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</si>
  <si>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</si>
  <si>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</si>
  <si>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</si>
  <si>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</si>
  <si>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</si>
  <si>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</si>
  <si>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</si>
  <si>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</si>
  <si>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</si>
  <si>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</si>
  <si>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</si>
  <si>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</si>
  <si>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</si>
  <si>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</si>
  <si>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</si>
  <si>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</si>
  <si>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</si>
  <si>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</si>
  <si>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</si>
  <si>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</si>
  <si>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</si>
  <si>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</si>
  <si>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</si>
  <si>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</si>
  <si>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</si>
  <si>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</si>
  <si>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</si>
  <si>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</si>
  <si>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</si>
  <si>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</si>
  <si>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</si>
  <si>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</si>
  <si>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</si>
  <si>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</si>
  <si>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</si>
  <si>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</si>
  <si>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</si>
  <si>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</si>
  <si>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</si>
  <si>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</si>
  <si>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</si>
  <si>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</si>
  <si>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</si>
  <si>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</si>
  <si>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</si>
  <si>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</si>
  <si>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</si>
  <si>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</si>
  <si>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</si>
  <si>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</si>
  <si>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</si>
  <si>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</si>
  <si>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</si>
  <si>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</si>
  <si>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</si>
  <si>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</si>
  <si>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</si>
  <si>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</si>
  <si>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</si>
  <si>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</si>
  <si>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</si>
  <si>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</si>
  <si>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</si>
  <si>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</si>
  <si>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</si>
  <si>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</si>
  <si>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</si>
  <si>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</si>
  <si>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</si>
  <si>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</si>
  <si>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</si>
  <si>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</si>
  <si>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</si>
  <si>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</si>
  <si>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</si>
  <si>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</si>
  <si>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</si>
  <si>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</si>
  <si>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</si>
  <si>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</si>
  <si>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</si>
  <si>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</si>
  <si>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</si>
  <si>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</si>
  <si>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</si>
  <si>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</si>
  <si>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</si>
  <si>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</si>
  <si>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</si>
  <si>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</si>
  <si>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</si>
  <si>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</si>
  <si>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</si>
  <si>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</si>
  <si>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</si>
  <si>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</si>
  <si>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</si>
  <si>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</si>
  <si>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</si>
  <si>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</si>
  <si>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</si>
  <si>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</si>
  <si>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</si>
  <si>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</si>
  <si>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</si>
  <si>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</si>
  <si>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</si>
  <si>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</si>
  <si>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</si>
  <si>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</si>
  <si>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</si>
  <si>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</si>
  <si>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</si>
  <si>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</si>
  <si>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</si>
  <si>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</si>
  <si>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</si>
  <si>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</si>
  <si>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</si>
  <si>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</si>
  <si>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</si>
  <si>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</si>
  <si>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</si>
  <si>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</si>
  <si>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</si>
  <si>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</si>
  <si>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</si>
  <si>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</si>
  <si>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</si>
  <si>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</si>
  <si>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</si>
  <si>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</si>
  <si>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</si>
  <si>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</si>
  <si>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</si>
  <si>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</si>
  <si>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</si>
  <si>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</si>
  <si>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</si>
  <si>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</si>
  <si>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</si>
  <si>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</si>
  <si>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</si>
  <si>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</si>
  <si>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</si>
  <si>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</si>
  <si>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</si>
  <si>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</si>
  <si>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</si>
  <si>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</si>
  <si>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</si>
  <si>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</si>
  <si>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</si>
  <si>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</si>
  <si>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</si>
  <si>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</si>
  <si>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</si>
  <si>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</si>
  <si>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</si>
  <si>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</si>
  <si>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</si>
  <si>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</si>
  <si>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</si>
  <si>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</si>
  <si>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</si>
  <si>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</si>
  <si>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</si>
  <si>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</si>
  <si>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</si>
  <si>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</si>
  <si>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</si>
  <si>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</si>
  <si>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</si>
  <si>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</si>
  <si>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</si>
  <si>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</si>
  <si>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</si>
  <si>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</si>
  <si>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</si>
  <si>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</si>
  <si>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</si>
  <si>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</si>
  <si>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</si>
  <si>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</si>
  <si>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</si>
  <si>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</si>
  <si>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</si>
  <si>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</si>
  <si>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</si>
  <si>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</si>
  <si>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</si>
  <si>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</si>
  <si>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</si>
  <si>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</si>
  <si>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</si>
  <si>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</si>
  <si>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</si>
  <si>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</si>
  <si>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</si>
  <si>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</si>
  <si>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</si>
  <si>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</si>
  <si>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</si>
  <si>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</si>
  <si>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</si>
  <si>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</si>
  <si>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</si>
  <si>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</si>
  <si>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</si>
  <si>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</si>
  <si>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</si>
  <si>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</si>
  <si>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</si>
  <si>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</si>
  <si>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</si>
  <si>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</si>
  <si>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</si>
  <si>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</si>
  <si>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</si>
  <si>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</si>
  <si>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</si>
  <si>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</si>
  <si>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</si>
  <si>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</si>
  <si>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</si>
  <si>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</si>
  <si>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</si>
  <si>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</si>
  <si>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</si>
  <si>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</si>
  <si>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</si>
  <si>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</si>
  <si>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</si>
  <si>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</si>
  <si>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</si>
  <si>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</si>
  <si>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</si>
  <si>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</si>
  <si>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</si>
  <si>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</si>
  <si>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</si>
  <si>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</si>
  <si>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</si>
  <si>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</si>
  <si>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</si>
  <si>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</si>
  <si>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</si>
  <si>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</si>
  <si>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</si>
  <si>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</si>
  <si>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</si>
  <si>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</si>
  <si>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</si>
  <si>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</si>
  <si>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</si>
  <si>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</si>
  <si>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</si>
  <si>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</si>
  <si>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</si>
  <si>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</si>
  <si>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</si>
  <si>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</si>
  <si>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</si>
  <si>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</si>
  <si>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</si>
  <si>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</si>
  <si>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</si>
  <si>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</si>
  <si>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</si>
  <si>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</si>
  <si>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</si>
  <si>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</si>
  <si>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</si>
  <si>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</si>
  <si>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</si>
  <si>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</si>
  <si>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</si>
  <si>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</si>
  <si>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</si>
  <si>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</si>
  <si>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</si>
  <si>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</si>
  <si>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</si>
  <si>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</si>
  <si>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</si>
  <si>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</si>
  <si>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</si>
  <si>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</si>
  <si>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</si>
  <si>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</si>
  <si>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</si>
  <si>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</si>
  <si>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</si>
  <si>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</si>
  <si>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</si>
  <si>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</si>
  <si>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</si>
  <si>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</si>
  <si>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</si>
  <si>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</si>
  <si>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</si>
  <si>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</si>
  <si>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</si>
  <si>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</si>
  <si>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</si>
  <si>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</si>
  <si>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</si>
  <si>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</si>
  <si>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</si>
  <si>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</si>
  <si>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</si>
  <si>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</si>
  <si>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</si>
  <si>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</si>
  <si>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</si>
  <si>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</si>
  <si>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</si>
  <si>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</si>
  <si>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</si>
  <si>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</si>
  <si>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</si>
  <si>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</si>
  <si>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</si>
  <si>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</si>
  <si>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</si>
  <si>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</si>
  <si>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</si>
  <si>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</si>
  <si>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</si>
  <si>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</si>
  <si>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</si>
  <si>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</si>
  <si>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</si>
  <si>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</si>
  <si>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</si>
  <si>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</si>
  <si>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</si>
  <si>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</si>
  <si>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</si>
  <si>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</si>
  <si>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</si>
  <si>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</si>
  <si>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</si>
  <si>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</si>
  <si>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</si>
  <si>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</si>
  <si>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</si>
  <si>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</si>
  <si>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</si>
  <si>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</si>
  <si>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</si>
  <si>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</si>
  <si>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</si>
  <si>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</si>
  <si>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</si>
  <si>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</si>
  <si>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</si>
  <si>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</si>
  <si>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</si>
  <si>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</si>
  <si>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</si>
  <si>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</si>
  <si>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</si>
  <si>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</si>
  <si>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</si>
  <si>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</si>
  <si>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</si>
  <si>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</si>
  <si>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</si>
  <si>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</si>
  <si>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</si>
  <si>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</si>
  <si>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</si>
  <si>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</si>
  <si>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</si>
  <si>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</si>
  <si>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</si>
  <si>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</si>
  <si>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</si>
  <si>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</si>
  <si>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</si>
  <si>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</si>
  <si>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</si>
  <si>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</si>
  <si>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</si>
  <si>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</si>
  <si>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</si>
  <si>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</si>
  <si>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</si>
  <si>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</si>
  <si>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</si>
  <si>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</si>
  <si>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</si>
  <si>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</si>
  <si>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</si>
  <si>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</si>
  <si>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</si>
  <si>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</si>
  <si>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</si>
  <si>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</si>
  <si>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</si>
  <si>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</si>
  <si>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</si>
  <si>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</si>
  <si>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</si>
  <si>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</si>
  <si>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</si>
  <si>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</si>
  <si>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</si>
  <si>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</si>
  <si>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</si>
  <si>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</si>
  <si>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</si>
  <si>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</si>
  <si>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</si>
  <si>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</si>
  <si>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</si>
  <si>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</si>
  <si>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</si>
  <si>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</si>
  <si>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</si>
  <si>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</si>
  <si>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</si>
  <si>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</si>
  <si>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</si>
  <si>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</si>
  <si>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</si>
  <si>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</si>
  <si>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</si>
  <si>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</si>
  <si>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</si>
  <si>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</si>
  <si>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</si>
  <si>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</si>
  <si>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</si>
  <si>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</si>
  <si>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</si>
  <si>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</si>
  <si>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</si>
  <si>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</si>
  <si>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</si>
  <si>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</si>
  <si>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</si>
  <si>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</si>
  <si>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</si>
  <si>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</si>
  <si>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</si>
  <si>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</si>
  <si>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</si>
  <si>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</si>
  <si>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</si>
  <si>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</si>
  <si>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</si>
  <si>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</si>
  <si>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</si>
  <si>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</si>
  <si>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</si>
  <si>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</si>
  <si>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</si>
  <si>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</si>
  <si>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</si>
  <si>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</si>
  <si>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</si>
  <si>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</si>
  <si>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</si>
  <si>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</si>
  <si>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</si>
  <si>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</si>
  <si>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</si>
  <si>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</si>
  <si>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</si>
  <si>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</si>
  <si>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</si>
  <si>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</si>
  <si>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</si>
  <si>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</si>
  <si>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</si>
  <si>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</si>
  <si>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</si>
  <si>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</si>
  <si>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</si>
  <si>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</si>
  <si>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</si>
  <si>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</si>
  <si>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</si>
  <si>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</si>
  <si>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</si>
  <si>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</si>
  <si>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</si>
  <si>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</si>
  <si>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</si>
  <si>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</si>
  <si>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</si>
  <si>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</si>
  <si>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</si>
  <si>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</si>
  <si>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</si>
  <si>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</si>
  <si>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</si>
  <si>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</si>
  <si>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</si>
  <si>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</si>
  <si>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</si>
  <si>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</si>
  <si>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</si>
  <si>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</si>
  <si>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</si>
  <si>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</si>
  <si>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</si>
  <si>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</si>
  <si>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</si>
  <si>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</si>
  <si>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</si>
  <si>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</si>
  <si>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</si>
  <si>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</si>
  <si>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</si>
  <si>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</si>
  <si>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</si>
  <si>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</si>
  <si>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</si>
  <si>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</si>
  <si>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</si>
  <si>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</si>
  <si>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</si>
  <si>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</si>
  <si>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</si>
  <si>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</si>
  <si>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</si>
  <si>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</si>
  <si>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</si>
  <si>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</si>
  <si>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</si>
  <si>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</si>
  <si>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</si>
  <si>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</si>
  <si>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</si>
  <si>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</si>
  <si>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</si>
  <si>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</si>
  <si>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</si>
  <si>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</si>
  <si>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</si>
  <si>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</si>
  <si>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</si>
  <si>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</si>
  <si>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</si>
  <si>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</si>
  <si>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</si>
  <si>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</si>
  <si>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</si>
  <si>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</si>
  <si>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</si>
  <si>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</si>
  <si>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</si>
  <si>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</si>
  <si>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</si>
  <si>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</si>
  <si>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</si>
  <si>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</si>
  <si>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</si>
  <si>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</si>
  <si>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</si>
  <si>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</si>
  <si>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</si>
  <si>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</si>
  <si>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</si>
  <si>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</si>
  <si>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</si>
  <si>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</si>
  <si>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</si>
  <si>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</si>
  <si>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</si>
  <si>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</si>
  <si>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</si>
  <si>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</si>
  <si>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</si>
  <si>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</si>
  <si>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</si>
  <si>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</si>
  <si>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</si>
  <si>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</si>
  <si>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</si>
  <si>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</si>
  <si>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</si>
  <si>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</si>
  <si>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</si>
  <si>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</si>
  <si>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</si>
  <si>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</si>
  <si>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</si>
  <si>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</si>
  <si>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</si>
  <si>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</si>
  <si>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</si>
  <si>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</si>
  <si>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</si>
  <si>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</si>
  <si>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</si>
  <si>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</si>
  <si>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</si>
  <si>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</si>
  <si>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</si>
  <si>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</si>
  <si>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</si>
  <si>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</si>
  <si>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</si>
  <si>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</si>
  <si>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</si>
  <si>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</si>
  <si>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</si>
  <si>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</si>
  <si>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</si>
  <si>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</si>
  <si>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</si>
  <si>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</si>
  <si>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</si>
  <si>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</si>
  <si>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</si>
  <si>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</si>
  <si>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</si>
  <si>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</si>
  <si>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</si>
  <si>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</si>
  <si>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</si>
  <si>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</si>
  <si>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</si>
  <si>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</si>
  <si>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</si>
  <si>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</si>
  <si>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</si>
  <si>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</si>
  <si>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</si>
  <si>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</si>
  <si>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</si>
  <si>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</si>
  <si>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</si>
  <si>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</si>
  <si>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</si>
  <si>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</si>
  <si>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</si>
  <si>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</si>
  <si>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</si>
  <si>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</si>
  <si>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</si>
  <si>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</si>
  <si>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</si>
  <si>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</si>
  <si>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</si>
  <si>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</si>
  <si>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</si>
  <si>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</si>
  <si>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</si>
  <si>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</si>
  <si>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</si>
  <si>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</si>
  <si>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</si>
  <si>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</si>
  <si>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</si>
  <si>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</si>
  <si>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</si>
  <si>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</si>
  <si>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</si>
  <si>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</si>
  <si>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</si>
  <si>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</si>
  <si>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</si>
  <si>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</si>
  <si>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</si>
  <si>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</si>
  <si>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</si>
  <si>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</si>
  <si>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</si>
  <si>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</si>
  <si>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</si>
  <si>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</si>
  <si>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</si>
  <si>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</si>
  <si>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</si>
  <si>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</si>
  <si>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</si>
  <si>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</si>
  <si>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</si>
  <si>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</si>
  <si>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</si>
  <si>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</si>
  <si>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</si>
  <si>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</si>
  <si>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</si>
  <si>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</si>
  <si>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</si>
  <si>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</si>
  <si>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</si>
  <si>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</si>
  <si>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</si>
  <si>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</si>
  <si>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</si>
  <si>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</si>
  <si>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</si>
  <si>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</si>
  <si>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</si>
  <si>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</si>
  <si>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</si>
  <si>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</si>
  <si>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</si>
  <si>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</si>
  <si>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</si>
  <si>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</si>
  <si>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</si>
  <si>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</si>
  <si>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</si>
  <si>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</si>
  <si>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</si>
  <si>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</si>
  <si>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</si>
  <si>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</si>
  <si>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</si>
  <si>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</si>
  <si>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</si>
  <si>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</si>
  <si>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</si>
  <si>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</si>
  <si>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</si>
  <si>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</si>
  <si>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</si>
  <si>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</si>
  <si>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</si>
  <si>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</si>
  <si>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</si>
  <si>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</si>
  <si>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</si>
  <si>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</si>
  <si>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</si>
  <si>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</si>
  <si>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</si>
  <si>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</si>
  <si>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</si>
  <si>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</si>
  <si>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</si>
  <si>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</si>
  <si>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</si>
  <si>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</si>
  <si>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</si>
  <si>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</si>
  <si>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</si>
  <si>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</si>
  <si>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</si>
  <si>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</si>
  <si>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</si>
  <si>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</si>
  <si>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</si>
  <si>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</si>
  <si>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</si>
  <si>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</si>
  <si>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</si>
  <si>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</si>
  <si>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</si>
  <si>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</si>
  <si>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</si>
  <si>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</si>
  <si>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</si>
  <si>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</si>
  <si>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</si>
  <si>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</si>
  <si>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</si>
  <si>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</si>
  <si>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</si>
  <si>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</si>
  <si>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</si>
  <si>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</si>
  <si>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</si>
  <si>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</si>
  <si>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</si>
  <si>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</si>
  <si>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</si>
  <si>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</si>
  <si>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</si>
  <si>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</si>
  <si>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</si>
  <si>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</si>
  <si>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</si>
  <si>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</si>
  <si>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</si>
  <si>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</si>
  <si>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</si>
  <si>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</si>
  <si>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</si>
  <si>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</si>
  <si>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</si>
  <si>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</si>
  <si>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</si>
  <si>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</si>
  <si>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</si>
  <si>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</si>
  <si>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</si>
  <si>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</si>
  <si>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</si>
  <si>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</si>
  <si>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</si>
  <si>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</si>
  <si>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</si>
  <si>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</si>
  <si>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</si>
  <si>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</si>
  <si>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</si>
  <si>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</si>
  <si>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</si>
  <si>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</si>
  <si>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</si>
  <si>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</si>
  <si>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</si>
  <si>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</si>
  <si>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</si>
  <si>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</si>
  <si>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</si>
  <si>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</si>
  <si>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</si>
  <si>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</si>
  <si>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</si>
  <si>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</si>
  <si>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</si>
  <si>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</si>
  <si>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</si>
  <si>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</si>
  <si>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</si>
  <si>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</si>
  <si>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</si>
  <si>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</si>
  <si>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</si>
  <si>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</si>
  <si>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</si>
  <si>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</si>
  <si>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</si>
  <si>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</si>
  <si>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</si>
  <si>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</si>
  <si>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</si>
  <si>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</si>
  <si>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</si>
  <si>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</si>
  <si>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</si>
  <si>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</si>
  <si>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</si>
  <si>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</si>
  <si>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</si>
  <si>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</si>
  <si>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</si>
  <si>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</si>
  <si>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</si>
  <si>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</si>
  <si>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</si>
  <si>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</si>
  <si>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</si>
  <si>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</si>
  <si>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</si>
  <si>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</si>
  <si>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</si>
  <si>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</si>
  <si>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</si>
  <si>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</si>
  <si>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</si>
  <si>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</si>
  <si>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</si>
  <si>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</si>
  <si>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</si>
  <si>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</si>
  <si>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</si>
  <si>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</si>
  <si>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</si>
  <si>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</si>
  <si>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</si>
  <si>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</si>
  <si>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</si>
  <si>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</si>
  <si>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</si>
  <si>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</si>
  <si>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</si>
  <si>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</si>
  <si>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</si>
  <si>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</si>
  <si>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</si>
  <si>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</si>
  <si>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</si>
  <si>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</si>
  <si>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</si>
  <si>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</si>
  <si>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</si>
  <si>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</si>
  <si>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</si>
  <si>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</si>
  <si>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</si>
  <si>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</si>
  <si>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</si>
  <si>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</si>
  <si>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</si>
  <si>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</si>
  <si>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</si>
  <si>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</si>
  <si>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</si>
  <si>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</si>
  <si>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</si>
  <si>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</si>
  <si>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</si>
  <si>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</si>
  <si>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</si>
  <si>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</si>
  <si>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</si>
  <si>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</si>
  <si>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</si>
  <si>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</si>
  <si>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</si>
  <si>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</si>
  <si>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</si>
  <si>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</si>
  <si>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</si>
  <si>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</si>
  <si>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</si>
  <si>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</si>
  <si>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</si>
  <si>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</si>
  <si>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</si>
  <si>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</si>
  <si>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</si>
  <si>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</si>
  <si>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</si>
  <si>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</si>
  <si>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</si>
  <si>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</si>
  <si>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</si>
  <si>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</si>
  <si>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</si>
  <si>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</si>
  <si>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</si>
  <si>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</si>
  <si>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</si>
  <si>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</si>
  <si>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</si>
  <si>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</si>
  <si>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</si>
  <si>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</si>
  <si>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</si>
  <si>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</si>
  <si>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</si>
  <si>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</si>
  <si>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</si>
  <si>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</si>
  <si>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</si>
  <si>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</si>
  <si>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</si>
  <si>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</si>
  <si>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</si>
  <si>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</si>
  <si>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</si>
  <si>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</si>
  <si>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</si>
  <si>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</si>
  <si>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</si>
  <si>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</si>
  <si>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</si>
  <si>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</si>
  <si>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</si>
  <si>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</si>
  <si>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</si>
  <si>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</si>
  <si>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</si>
  <si>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</si>
  <si>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</si>
  <si>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</si>
  <si>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</si>
  <si>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</si>
  <si>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</si>
  <si>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</si>
  <si>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</si>
  <si>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</si>
  <si>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</si>
  <si>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</si>
  <si>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</si>
  <si>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</si>
  <si>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</si>
  <si>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</si>
  <si>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</si>
  <si>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</si>
  <si>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</si>
  <si>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</si>
  <si>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</si>
  <si>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</si>
  <si>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</si>
  <si>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</si>
  <si>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</si>
  <si>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</si>
  <si>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</si>
  <si>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</si>
  <si>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</si>
  <si>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</si>
  <si>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</si>
  <si>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</si>
  <si>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</si>
  <si>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</si>
  <si>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</si>
  <si>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</si>
  <si>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</si>
  <si>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</si>
  <si>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</si>
  <si>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</si>
  <si>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</si>
  <si>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</si>
  <si>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</si>
  <si>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</si>
  <si>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</si>
  <si>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</si>
  <si>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</si>
  <si>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</si>
  <si>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</si>
  <si>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</si>
  <si>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</si>
  <si>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</si>
  <si>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</si>
  <si>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</si>
  <si>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</si>
  <si>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</si>
  <si>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</si>
  <si>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</si>
  <si>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</si>
  <si>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</si>
  <si>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</si>
  <si>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</si>
  <si>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</si>
  <si>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</si>
  <si>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</si>
  <si>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</si>
  <si>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</si>
  <si>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</si>
  <si>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</si>
  <si>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</si>
  <si>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</si>
  <si>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</si>
  <si>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</si>
  <si>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</si>
  <si>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</si>
  <si>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</si>
  <si>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</si>
  <si>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</si>
  <si>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</si>
  <si>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</si>
  <si>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</si>
  <si>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</si>
  <si>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</si>
  <si>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</si>
  <si>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</si>
  <si>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</si>
  <si>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</si>
  <si>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</si>
  <si>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</si>
  <si>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</si>
  <si>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</si>
  <si>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</si>
  <si>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</si>
  <si>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</si>
  <si>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</si>
  <si>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</si>
  <si>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</si>
  <si>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</si>
  <si>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</si>
  <si>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</si>
  <si>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</si>
  <si>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</si>
  <si>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</si>
  <si>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</si>
  <si>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</si>
  <si>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</si>
  <si>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</si>
  <si>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</si>
  <si>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</si>
  <si>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</si>
  <si>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</si>
  <si>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</si>
  <si>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</si>
  <si>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</si>
  <si>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</si>
  <si>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</si>
  <si>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</si>
  <si>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</si>
  <si>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</si>
  <si>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</si>
  <si>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</si>
  <si>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</si>
  <si>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</si>
  <si>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</si>
  <si>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</si>
  <si>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</si>
  <si>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</si>
  <si>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</si>
  <si>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</si>
  <si>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</si>
  <si>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</si>
  <si>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</si>
  <si>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</si>
  <si>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</si>
  <si>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</si>
  <si>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</si>
  <si>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</si>
  <si>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</si>
  <si>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</si>
  <si>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</si>
  <si>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</si>
  <si>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</si>
  <si>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</si>
  <si>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</si>
  <si>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</si>
  <si>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</si>
  <si>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</si>
  <si>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</si>
  <si>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</si>
  <si>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</si>
  <si>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</si>
  <si>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</si>
  <si>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</si>
  <si>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</si>
  <si>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</si>
  <si>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</si>
  <si>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</si>
  <si>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</si>
  <si>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</si>
  <si>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</si>
  <si>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</si>
  <si>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</si>
  <si>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</si>
  <si>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</si>
  <si>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</si>
  <si>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</si>
  <si>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</si>
  <si>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</si>
  <si>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</si>
  <si>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</si>
  <si>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</si>
  <si>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</si>
  <si>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</si>
  <si>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</si>
  <si>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</si>
  <si>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</si>
  <si>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</si>
  <si>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</si>
  <si>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</si>
  <si>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</si>
  <si>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</si>
  <si>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</si>
  <si>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</si>
  <si>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</si>
  <si>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</si>
  <si>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</si>
  <si>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</si>
  <si>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</si>
  <si>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</si>
  <si>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</si>
  <si>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</si>
  <si>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</si>
  <si>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</si>
  <si>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</si>
  <si>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</si>
  <si>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</si>
  <si>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</si>
  <si>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</si>
  <si>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</si>
  <si>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</si>
  <si>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</si>
  <si>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</si>
  <si>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</si>
  <si>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</si>
  <si>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</si>
  <si>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</si>
  <si>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</si>
  <si>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</si>
  <si>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</si>
  <si>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</si>
  <si>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</si>
  <si>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</si>
  <si>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</si>
  <si>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</si>
  <si>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</si>
  <si>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</si>
  <si>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</si>
  <si>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</si>
  <si>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</si>
  <si>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</si>
  <si>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</si>
  <si>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</si>
  <si>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</si>
  <si>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</si>
  <si>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</si>
  <si>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</si>
  <si>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</si>
  <si>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</si>
  <si>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</si>
  <si>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</si>
  <si>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</si>
  <si>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</si>
  <si>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</si>
  <si>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</si>
  <si>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</si>
  <si>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</si>
  <si>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</si>
  <si>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</si>
  <si>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</si>
  <si>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</si>
  <si>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</si>
  <si>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</si>
  <si>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</si>
  <si>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</si>
  <si>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</si>
  <si>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</si>
  <si>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</si>
  <si>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</si>
  <si>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</si>
  <si>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</si>
  <si>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</si>
  <si>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</si>
  <si>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</si>
  <si>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</si>
  <si>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</si>
  <si>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</si>
  <si>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</si>
  <si>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</si>
  <si>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</si>
  <si>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</si>
  <si>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</si>
  <si>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</si>
  <si>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</si>
  <si>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</si>
  <si>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</si>
  <si>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</si>
  <si>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</si>
  <si>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</si>
  <si>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</si>
  <si>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</si>
  <si>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</si>
  <si>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</si>
  <si>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</si>
  <si>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</si>
  <si>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</si>
  <si>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</si>
  <si>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</si>
  <si>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</si>
  <si>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</si>
  <si>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</si>
  <si>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</si>
  <si>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</si>
  <si>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</si>
  <si>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</si>
  <si>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</si>
  <si>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</si>
  <si>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</si>
  <si>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</si>
  <si>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</si>
  <si>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</si>
  <si>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</si>
  <si>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</si>
  <si>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</si>
  <si>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</si>
  <si>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</si>
  <si>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</si>
  <si>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</si>
  <si>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</si>
  <si>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</si>
  <si>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</si>
  <si>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</si>
  <si>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</si>
  <si>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</si>
  <si>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</si>
  <si>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</si>
  <si>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</si>
  <si>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</si>
  <si>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</si>
  <si>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</si>
  <si>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</si>
  <si>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</si>
  <si>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</si>
  <si>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</si>
  <si>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</si>
  <si>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</si>
  <si>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</si>
  <si>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</si>
  <si>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</si>
  <si>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</si>
  <si>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</si>
  <si>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</si>
  <si>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</si>
  <si>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</si>
  <si>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</si>
  <si>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</si>
  <si>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</si>
  <si>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</si>
  <si>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</si>
  <si>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</si>
  <si>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</si>
  <si>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</si>
  <si>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</si>
  <si>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</si>
  <si>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</si>
  <si>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</si>
  <si>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</si>
  <si>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</si>
  <si>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</si>
  <si>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</si>
  <si>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</si>
  <si>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</si>
  <si>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</si>
  <si>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</si>
  <si>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</si>
  <si>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</si>
  <si>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</si>
  <si>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</si>
  <si>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</si>
  <si>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</si>
  <si>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</si>
  <si>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</si>
  <si>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</si>
  <si>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</si>
  <si>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</si>
  <si>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</si>
  <si>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</si>
  <si>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</si>
  <si>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</si>
  <si>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</si>
  <si>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</si>
  <si>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</si>
  <si>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</si>
  <si>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</si>
  <si>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</si>
  <si>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</si>
  <si>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</si>
  <si>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</si>
  <si>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</si>
  <si>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</si>
  <si>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</si>
  <si>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</si>
  <si>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</si>
  <si>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</si>
  <si>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</si>
  <si>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</si>
  <si>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</si>
  <si>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</si>
  <si>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</si>
  <si>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</si>
  <si>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</si>
  <si>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</si>
  <si>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</si>
  <si>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</si>
  <si>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</si>
  <si>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</si>
  <si>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</si>
  <si>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</si>
  <si>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</si>
  <si>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</si>
  <si>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</si>
  <si>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</si>
  <si>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</si>
  <si>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</si>
  <si>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</si>
  <si>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</si>
  <si>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</si>
  <si>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</si>
  <si>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</si>
  <si>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</si>
  <si>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</si>
  <si>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</si>
  <si>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</si>
  <si>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</si>
  <si>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</si>
  <si>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</si>
  <si>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</si>
  <si>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</si>
  <si>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</si>
  <si>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</si>
  <si>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</si>
  <si>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</si>
  <si>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</si>
  <si>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</si>
  <si>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</si>
  <si>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</si>
  <si>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</si>
  <si>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</si>
  <si>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</si>
  <si>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</si>
  <si>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</si>
  <si>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</si>
  <si>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</si>
  <si>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</si>
  <si>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</si>
  <si>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</si>
  <si>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</si>
  <si>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</si>
  <si>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</si>
  <si>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</si>
  <si>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</si>
  <si>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</si>
  <si>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</si>
  <si>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</si>
  <si>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</si>
  <si>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</si>
  <si>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</si>
  <si>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</si>
  <si>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</si>
  <si>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</si>
  <si>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</si>
  <si>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</si>
  <si>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</si>
  <si>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</si>
  <si>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</si>
  <si>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</si>
  <si>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</si>
  <si>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</si>
  <si>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</si>
  <si>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</si>
  <si>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</si>
  <si>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</si>
  <si>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</si>
  <si>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</si>
  <si>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</si>
  <si>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</si>
  <si>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</si>
  <si>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</si>
  <si>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</si>
  <si>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</si>
  <si>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</si>
  <si>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</si>
  <si>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</si>
  <si>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</si>
  <si>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</si>
  <si>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</si>
  <si>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</si>
  <si>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</si>
  <si>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</si>
  <si>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</si>
  <si>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</si>
  <si>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</si>
  <si>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</si>
  <si>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</si>
  <si>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</si>
  <si>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</si>
  <si>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</si>
  <si>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</si>
  <si>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</si>
  <si>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</si>
  <si>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</si>
  <si>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</si>
  <si>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</si>
  <si>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</si>
  <si>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</si>
  <si>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</si>
  <si>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</si>
  <si>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</si>
  <si>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</si>
  <si>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</si>
  <si>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</si>
  <si>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</si>
  <si>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</si>
  <si>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</si>
  <si>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</si>
  <si>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</si>
  <si>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</si>
  <si>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</si>
  <si>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</si>
  <si>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</si>
  <si>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</si>
  <si>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</si>
  <si>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</si>
  <si>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</si>
  <si>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</si>
  <si>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</si>
  <si>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</si>
  <si>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</si>
  <si>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</si>
  <si>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</si>
  <si>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</si>
  <si>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</si>
  <si>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</si>
  <si>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</si>
  <si>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</si>
  <si>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</si>
  <si>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</si>
  <si>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</si>
  <si>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</si>
  <si>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</si>
  <si>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</si>
  <si>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</si>
  <si>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</si>
  <si>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</si>
  <si>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</si>
  <si>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</si>
  <si>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</si>
  <si>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</si>
  <si>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</si>
  <si>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</si>
  <si>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</si>
  <si>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</si>
  <si>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</si>
  <si>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</si>
  <si>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</si>
  <si>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</si>
  <si>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</si>
  <si>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</si>
  <si>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</si>
  <si>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</si>
  <si>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</si>
  <si>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</si>
  <si>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</si>
  <si>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</si>
  <si>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</si>
  <si>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</si>
  <si>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</si>
  <si>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</si>
  <si>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</si>
  <si>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</si>
  <si>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</si>
  <si>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</si>
  <si>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</si>
  <si>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</si>
  <si>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</si>
  <si>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</si>
  <si>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</si>
  <si>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</si>
  <si>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</si>
  <si>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</si>
  <si>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</si>
  <si>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</si>
  <si>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</si>
  <si>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</si>
  <si>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</si>
  <si>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</si>
  <si>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</si>
  <si>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</si>
  <si>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</si>
  <si>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</si>
  <si>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</si>
  <si>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</si>
  <si>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</si>
  <si>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</si>
  <si>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</si>
  <si>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</si>
  <si>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</si>
  <si>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</si>
  <si>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</si>
  <si>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</si>
  <si>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</si>
  <si>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</si>
  <si>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</si>
  <si>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</si>
  <si>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</si>
  <si>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</si>
  <si>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</si>
  <si>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</si>
  <si>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</si>
  <si>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</si>
  <si>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</si>
  <si>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</si>
  <si>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</si>
  <si>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</si>
  <si>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</si>
  <si>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</si>
  <si>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</si>
  <si>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</si>
  <si>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</si>
  <si>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</si>
  <si>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</si>
  <si>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</si>
  <si>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</si>
  <si>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</si>
  <si>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</si>
  <si>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</si>
  <si>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</si>
  <si>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</si>
  <si>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</si>
  <si>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</si>
  <si>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</si>
  <si>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</si>
  <si>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</si>
  <si>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</si>
  <si>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</si>
  <si>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</si>
  <si>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</si>
  <si>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</si>
  <si>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</si>
  <si>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</si>
  <si>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</si>
  <si>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</si>
  <si>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</si>
  <si>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</si>
  <si>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</si>
  <si>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</si>
  <si>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</si>
  <si>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</si>
  <si>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</si>
  <si>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</si>
  <si>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</si>
  <si>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</si>
  <si>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</si>
  <si>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</si>
  <si>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</si>
  <si>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</si>
  <si>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</si>
  <si>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</si>
  <si>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</si>
  <si>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</si>
  <si>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</si>
  <si>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</si>
  <si>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</si>
  <si>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</si>
  <si>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</si>
  <si>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</si>
  <si>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</si>
  <si>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</si>
  <si>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</si>
  <si>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</si>
  <si>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</si>
  <si>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</si>
  <si>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</si>
  <si>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</si>
  <si>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</si>
  <si>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</si>
  <si>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</si>
  <si>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</si>
  <si>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</si>
  <si>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</si>
  <si>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</si>
  <si>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</si>
  <si>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</si>
  <si>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</si>
  <si>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</si>
  <si>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</si>
  <si>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</si>
  <si>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</si>
  <si>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</si>
  <si>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</si>
  <si>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</si>
  <si>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</si>
  <si>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</si>
  <si>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</si>
  <si>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</si>
  <si>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</si>
  <si>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</si>
  <si>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</si>
  <si>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</si>
  <si>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</si>
  <si>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</si>
  <si>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</si>
  <si>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</si>
  <si>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</si>
  <si>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</si>
  <si>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</si>
  <si>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</si>
  <si>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</si>
  <si>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</si>
  <si>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</si>
  <si>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</si>
  <si>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</si>
  <si>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</si>
  <si>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</si>
  <si>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</si>
  <si>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</si>
  <si>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</si>
  <si>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</si>
  <si>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</si>
  <si>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</si>
  <si>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</si>
  <si>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</si>
  <si>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</si>
  <si>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</si>
  <si>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</si>
  <si>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</si>
  <si>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</si>
  <si>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</si>
  <si>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</si>
  <si>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</si>
  <si>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</si>
  <si>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</si>
  <si>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</si>
  <si>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</si>
  <si>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</si>
  <si>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</si>
  <si>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</si>
  <si>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</si>
  <si>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</si>
  <si>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</si>
  <si>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</si>
  <si>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</si>
  <si>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</si>
  <si>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</si>
  <si>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</si>
  <si>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</si>
  <si>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</si>
  <si>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</si>
  <si>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</si>
  <si>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</si>
  <si>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</si>
  <si>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</si>
  <si>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</si>
  <si>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</si>
  <si>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</si>
  <si>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</si>
  <si>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</si>
  <si>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</si>
  <si>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</si>
  <si>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</si>
  <si>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</si>
  <si>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</si>
  <si>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</si>
  <si>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</si>
  <si>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</si>
  <si>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</si>
  <si>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</si>
  <si>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</si>
  <si>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</si>
  <si>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</si>
  <si>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</si>
  <si>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</si>
  <si>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</si>
  <si>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</si>
  <si>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</si>
  <si>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</si>
  <si>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</si>
  <si>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</si>
  <si>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</si>
  <si>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</si>
  <si>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</si>
  <si>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</si>
  <si>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</si>
  <si>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</si>
  <si>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</si>
  <si>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</si>
  <si>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</si>
  <si>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</si>
  <si>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</si>
  <si>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</si>
  <si>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</si>
  <si>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</si>
  <si>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</si>
  <si>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</si>
  <si>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</si>
  <si>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</si>
  <si>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</si>
  <si>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</si>
  <si>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</si>
  <si>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</si>
  <si>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</si>
  <si>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</si>
  <si>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</si>
  <si>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</si>
  <si>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</si>
  <si>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</si>
  <si>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</si>
  <si>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</si>
  <si>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</si>
  <si>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</si>
  <si>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</si>
  <si>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</si>
  <si>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</si>
  <si>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</si>
  <si>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</si>
  <si>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</si>
  <si>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</si>
  <si>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</si>
  <si>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</si>
  <si>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</si>
  <si>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</si>
  <si>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</si>
  <si>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</si>
  <si>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</si>
  <si>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</si>
  <si>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</si>
  <si>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</si>
  <si>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</si>
  <si>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</si>
  <si>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</si>
  <si>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</si>
  <si>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</si>
  <si>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</si>
  <si>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</si>
  <si>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</si>
  <si>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</si>
  <si>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</si>
  <si>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</si>
  <si>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</si>
  <si>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</si>
  <si>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</si>
  <si>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</si>
  <si>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</si>
  <si>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</si>
  <si>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</si>
  <si>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</si>
  <si>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</si>
  <si>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</si>
  <si>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</si>
  <si>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</si>
  <si>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</si>
  <si>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</si>
  <si>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</si>
  <si>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</si>
  <si>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</si>
  <si>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</si>
  <si>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</si>
  <si>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</si>
  <si>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</si>
  <si>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</si>
  <si>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</si>
  <si>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</si>
  <si>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</si>
  <si>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</si>
  <si>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</si>
  <si>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</si>
  <si>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</si>
  <si>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</si>
  <si>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</si>
  <si>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</si>
  <si>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</si>
  <si>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</si>
  <si>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</si>
  <si>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</si>
  <si>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</si>
  <si>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</si>
  <si>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</si>
  <si>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</si>
  <si>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</si>
  <si>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</si>
  <si>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</si>
  <si>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</si>
  <si>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</si>
  <si>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</si>
  <si>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</si>
  <si>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</si>
  <si>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</si>
  <si>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</si>
  <si>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</si>
  <si>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</si>
  <si>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</si>
  <si>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</si>
  <si>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</si>
  <si>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</si>
  <si>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</si>
  <si>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</si>
  <si>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</si>
  <si>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</si>
  <si>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</si>
  <si>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</si>
  <si>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</si>
  <si>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</si>
  <si>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</si>
  <si>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</si>
  <si>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</si>
  <si>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</si>
  <si>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</si>
  <si>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</si>
  <si>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</si>
  <si>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</si>
  <si>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</si>
  <si>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</si>
  <si>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</si>
  <si>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</si>
  <si>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</si>
  <si>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</si>
  <si>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</si>
  <si>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</si>
  <si>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</si>
  <si>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</si>
  <si>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</si>
  <si>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</si>
  <si>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</si>
  <si>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</si>
  <si>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</si>
  <si>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</si>
  <si>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</si>
  <si>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</si>
  <si>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</si>
  <si>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</si>
  <si>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</si>
  <si>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</si>
  <si>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</si>
  <si>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</si>
  <si>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</si>
  <si>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</si>
  <si>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</si>
  <si>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</si>
  <si>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</si>
  <si>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</si>
  <si>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</si>
  <si>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</si>
  <si>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</si>
  <si>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</si>
  <si>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</si>
  <si>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</si>
  <si>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</si>
  <si>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</si>
  <si>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</si>
  <si>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</si>
  <si>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</si>
  <si>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</si>
  <si>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</si>
  <si>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</si>
  <si>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</si>
  <si>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</si>
  <si>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</si>
  <si>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</si>
  <si>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</si>
  <si>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</si>
  <si>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</si>
  <si>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</si>
  <si>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</si>
  <si>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</si>
  <si>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</si>
  <si>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</si>
  <si>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</si>
  <si>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</si>
  <si>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</si>
  <si>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</si>
  <si>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</si>
  <si>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</si>
  <si>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</si>
  <si>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</si>
  <si>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</si>
  <si>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</si>
  <si>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</si>
  <si>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</si>
  <si>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</si>
  <si>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</si>
  <si>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</si>
  <si>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</si>
  <si>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</si>
  <si>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</si>
  <si>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</si>
  <si>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</si>
  <si>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</si>
  <si>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</si>
  <si>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</si>
  <si>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</si>
  <si>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</si>
  <si>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</si>
  <si>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</si>
  <si>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</si>
  <si>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</si>
  <si>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</si>
  <si>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</si>
  <si>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</si>
  <si>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</si>
  <si>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</si>
  <si>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</si>
  <si>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</si>
  <si>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</si>
  <si>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</si>
  <si>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</si>
  <si>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</si>
  <si>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</si>
  <si>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</si>
  <si>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</si>
  <si>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</si>
  <si>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</si>
  <si>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</si>
  <si>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</si>
  <si>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</si>
  <si>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</si>
  <si>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</si>
  <si>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</si>
  <si>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</si>
  <si>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</si>
  <si>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</si>
  <si>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</si>
  <si>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</si>
  <si>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</si>
  <si>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</si>
  <si>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</si>
  <si>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</si>
  <si>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</si>
  <si>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</si>
  <si>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</si>
  <si>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</si>
  <si>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</si>
  <si>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</si>
  <si>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</si>
  <si>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</si>
  <si>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</si>
  <si>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</si>
  <si>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</si>
  <si>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</si>
  <si>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</si>
  <si>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</si>
  <si>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</si>
  <si>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</si>
  <si>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</si>
  <si>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</si>
  <si>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</si>
  <si>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</si>
  <si>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</si>
  <si>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</si>
  <si>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</si>
  <si>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</si>
  <si>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</si>
  <si>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</si>
  <si>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</si>
  <si>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</si>
  <si>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</si>
  <si>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</si>
  <si>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</si>
  <si>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</si>
  <si>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</si>
  <si>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</si>
  <si>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</si>
  <si>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</si>
  <si>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</si>
  <si>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</si>
  <si>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</si>
  <si>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</si>
  <si>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</si>
  <si>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</si>
  <si>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</si>
  <si>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</si>
  <si>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</si>
  <si>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</si>
  <si>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</si>
  <si>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</si>
  <si>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</si>
  <si>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</si>
  <si>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</si>
  <si>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</si>
  <si>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</si>
  <si>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</si>
  <si>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</si>
  <si>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</si>
  <si>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</si>
  <si>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</si>
  <si>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</si>
  <si>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</si>
  <si>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</si>
  <si>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</si>
  <si>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</si>
  <si>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</si>
  <si>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</si>
  <si>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</si>
  <si>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</si>
  <si>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</si>
  <si>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</si>
  <si>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</si>
  <si>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</si>
  <si>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</si>
  <si>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</si>
  <si>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</si>
  <si>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</si>
  <si>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</si>
  <si>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</si>
  <si>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</si>
  <si>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</si>
  <si>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</si>
  <si>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</si>
  <si>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</si>
  <si>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</si>
  <si>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</si>
  <si>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</si>
  <si>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</si>
  <si>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</si>
  <si>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</si>
  <si>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</si>
  <si>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</si>
  <si>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</si>
  <si>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</si>
  <si>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</si>
  <si>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</si>
  <si>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</si>
  <si>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</si>
  <si>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</si>
  <si>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</si>
  <si>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</si>
  <si>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</si>
  <si>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</si>
  <si>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</si>
  <si>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</si>
  <si>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</si>
  <si>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</si>
  <si>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</si>
  <si>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</si>
  <si>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</si>
  <si>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</si>
  <si>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</si>
  <si>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</si>
  <si>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</si>
  <si>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</si>
  <si>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</si>
  <si>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</si>
  <si>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</si>
  <si>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</si>
  <si>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</si>
  <si>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</si>
  <si>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</si>
  <si>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</si>
  <si>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</si>
  <si>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</si>
  <si>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</si>
  <si>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</si>
  <si>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</si>
  <si>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</si>
  <si>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</si>
  <si>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</si>
  <si>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</si>
  <si>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</si>
  <si>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</si>
  <si>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</si>
  <si>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</si>
  <si>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</si>
  <si>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</si>
  <si>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</si>
  <si>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</si>
  <si>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</si>
  <si>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</si>
  <si>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</si>
  <si>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</si>
  <si>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</si>
  <si>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</si>
  <si>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</si>
  <si>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</si>
  <si>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</si>
  <si>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</si>
  <si>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</si>
  <si>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</si>
  <si>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</si>
  <si>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</si>
  <si>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</si>
  <si>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</si>
  <si>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</si>
  <si>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</si>
  <si>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</si>
  <si>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</si>
  <si>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</si>
  <si>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</si>
  <si>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</si>
  <si>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</si>
  <si>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</si>
  <si>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</si>
  <si>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</si>
  <si>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</si>
  <si>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</si>
  <si>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</si>
  <si>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</si>
  <si>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</si>
  <si>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</si>
  <si>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</si>
  <si>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</si>
  <si>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</si>
  <si>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</si>
  <si>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</si>
  <si>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</si>
  <si>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</si>
  <si>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</si>
  <si>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</si>
  <si>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</si>
  <si>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</si>
  <si>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</si>
  <si>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</si>
  <si>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</si>
  <si>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</si>
  <si>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</si>
  <si>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</si>
  <si>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</si>
  <si>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</si>
  <si>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</si>
  <si>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</si>
  <si>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</si>
  <si>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</si>
  <si>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</si>
  <si>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</si>
  <si>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</si>
  <si>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</si>
  <si>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</si>
  <si>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</si>
  <si>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</si>
  <si>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</si>
  <si>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</si>
  <si>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</si>
  <si>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</si>
  <si>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</si>
  <si>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</si>
  <si>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</si>
  <si>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</si>
  <si>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</si>
  <si>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</si>
  <si>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</si>
  <si>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</si>
  <si>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</si>
  <si>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</si>
  <si>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</si>
  <si>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</si>
  <si>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</si>
  <si>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</si>
  <si>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</si>
  <si>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</si>
  <si>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</si>
  <si>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</si>
  <si>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</si>
  <si>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</si>
  <si>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</si>
  <si>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</si>
  <si>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</si>
  <si>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</si>
  <si>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</si>
  <si>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</si>
  <si>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</si>
  <si>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</si>
  <si>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</si>
  <si>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</si>
  <si>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</si>
  <si>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</si>
  <si>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</si>
  <si>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</si>
  <si>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</si>
  <si>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</si>
  <si>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</si>
  <si>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</si>
  <si>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</si>
  <si>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</si>
  <si>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</si>
  <si>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</si>
  <si>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</si>
  <si>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</si>
  <si>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</si>
  <si>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</si>
  <si>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</si>
  <si>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</si>
  <si>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</si>
  <si>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</si>
  <si>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</si>
  <si>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</si>
  <si>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</si>
  <si>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</si>
  <si>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</si>
  <si>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</si>
  <si>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</si>
  <si>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</si>
  <si>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</si>
  <si>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</si>
  <si>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</si>
  <si>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</si>
  <si>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</si>
  <si>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</si>
  <si>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</si>
  <si>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</si>
  <si>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</si>
  <si>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</si>
  <si>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</si>
  <si>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</si>
  <si>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</si>
  <si>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</si>
  <si>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</si>
  <si>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</si>
  <si>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</si>
  <si>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</si>
  <si>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</si>
  <si>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</si>
  <si>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</si>
  <si>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</si>
  <si>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</si>
  <si>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</si>
  <si>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</si>
  <si>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</si>
  <si>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</si>
  <si>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</si>
  <si>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</si>
  <si>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</si>
  <si>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</si>
  <si>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</si>
  <si>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</si>
  <si>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</si>
  <si>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</si>
  <si>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</si>
  <si>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</si>
  <si>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</si>
  <si>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</si>
  <si>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</si>
  <si>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</si>
  <si>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</si>
  <si>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</si>
  <si>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</si>
  <si>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</si>
  <si>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</si>
  <si>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</si>
  <si>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</si>
  <si>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</si>
  <si>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</si>
  <si>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</si>
  <si>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</si>
  <si>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</si>
  <si>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</si>
  <si>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</si>
  <si>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</si>
  <si>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</si>
  <si>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</si>
  <si>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</si>
  <si>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</si>
  <si>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</si>
  <si>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</si>
  <si>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</si>
  <si>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</si>
  <si>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</si>
  <si>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</si>
  <si>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</si>
  <si>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</si>
  <si>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</si>
  <si>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</si>
  <si>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</si>
  <si>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</si>
  <si>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</si>
  <si>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</si>
  <si>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</si>
  <si>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</si>
  <si>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</si>
  <si>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</si>
  <si>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</si>
  <si>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</si>
  <si>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</si>
  <si>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</si>
  <si>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</si>
  <si>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</si>
  <si>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</si>
  <si>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</si>
  <si>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</si>
  <si>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</si>
  <si>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</si>
  <si>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</si>
  <si>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</si>
  <si>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</si>
  <si>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</si>
  <si>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</si>
  <si>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</si>
  <si>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</si>
  <si>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</si>
  <si>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</si>
  <si>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</si>
  <si>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</si>
  <si>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</si>
  <si>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</si>
  <si>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</si>
  <si>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</si>
  <si>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</si>
  <si>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</si>
  <si>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</si>
  <si>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</si>
  <si>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</si>
  <si>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</si>
  <si>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</si>
  <si>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</si>
  <si>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</si>
  <si>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</si>
  <si>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</si>
  <si>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</si>
  <si>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</si>
  <si>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</si>
  <si>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</si>
  <si>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</si>
  <si>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</si>
  <si>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</si>
  <si>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</si>
  <si>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</si>
  <si>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</si>
  <si>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</si>
  <si>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</si>
  <si>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</si>
  <si>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</si>
  <si>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</si>
  <si>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</si>
  <si>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</si>
  <si>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</si>
  <si>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</si>
  <si>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</si>
  <si>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</si>
  <si>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</si>
  <si>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</si>
  <si>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</si>
  <si>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</si>
  <si>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</si>
  <si>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</si>
  <si>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</si>
  <si>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</si>
  <si>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</si>
  <si>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</si>
  <si>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</si>
  <si>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</si>
  <si>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</si>
  <si>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</si>
  <si>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</si>
  <si>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</si>
  <si>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</si>
  <si>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</si>
  <si>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</si>
  <si>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</si>
  <si>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</si>
  <si>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</si>
  <si>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</si>
  <si>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</si>
  <si>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</si>
  <si>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</si>
  <si>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</si>
  <si>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</si>
  <si>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</si>
  <si>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</si>
  <si>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</si>
  <si>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</si>
  <si>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</si>
  <si>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</si>
  <si>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</si>
  <si>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</si>
  <si>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</si>
  <si>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</si>
  <si>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</si>
  <si>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</si>
  <si>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</si>
  <si>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</si>
  <si>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</si>
  <si>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</si>
  <si>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</si>
  <si>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</si>
  <si>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</si>
  <si>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</si>
  <si>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</si>
  <si>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</si>
  <si>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</si>
  <si>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</si>
  <si>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</si>
  <si>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</si>
  <si>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</si>
  <si>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</si>
  <si>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</si>
  <si>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</si>
  <si>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</si>
  <si>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</si>
  <si>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</si>
  <si>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</si>
  <si>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</si>
  <si>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</si>
  <si>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</si>
  <si>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</si>
  <si>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</si>
  <si>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</si>
  <si>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</si>
  <si>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</si>
  <si>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</si>
  <si>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</si>
  <si>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</si>
  <si>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</si>
  <si>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</si>
  <si>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</si>
  <si>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</si>
  <si>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</si>
  <si>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</si>
  <si>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</si>
  <si>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</si>
  <si>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</si>
  <si>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</si>
  <si>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</si>
  <si>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</si>
  <si>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</si>
  <si>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</si>
  <si>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</si>
  <si>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</si>
  <si>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</si>
  <si>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</si>
  <si>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</si>
  <si>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</si>
  <si>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</si>
  <si>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</si>
  <si>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</si>
  <si>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</si>
  <si>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</si>
  <si>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</si>
  <si>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</si>
  <si>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</si>
  <si>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</si>
  <si>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</si>
  <si>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</si>
  <si>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</si>
  <si>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</si>
  <si>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</si>
  <si>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</si>
  <si>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</si>
  <si>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</si>
  <si>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</si>
  <si>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</si>
  <si>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</si>
  <si>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</si>
  <si>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</si>
  <si>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</si>
  <si>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</si>
  <si>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</si>
  <si>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</si>
  <si>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</si>
  <si>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</si>
  <si>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</si>
  <si>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</si>
  <si>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</si>
  <si>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</si>
  <si>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</si>
  <si>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</si>
  <si>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</si>
  <si>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</si>
  <si>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</si>
  <si>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</si>
  <si>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</si>
  <si>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</si>
  <si>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</si>
  <si>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</si>
  <si>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</si>
  <si>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</si>
  <si>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</si>
  <si>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</si>
  <si>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</si>
  <si>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</si>
  <si>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</si>
  <si>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</si>
  <si>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</si>
  <si>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</si>
  <si>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</si>
  <si>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</si>
  <si>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</si>
  <si>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</si>
  <si>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</si>
  <si>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</si>
  <si>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</si>
  <si>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</si>
  <si>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</si>
  <si>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</si>
  <si>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</si>
  <si>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</si>
  <si>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</si>
  <si>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</si>
  <si>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</si>
  <si>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</si>
  <si>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</si>
  <si>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</si>
  <si>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</si>
  <si>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</si>
  <si>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</si>
  <si>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</si>
  <si>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</si>
  <si>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</si>
  <si>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</si>
  <si>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</si>
  <si>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</si>
  <si>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</si>
  <si>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</si>
  <si>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</si>
  <si>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</si>
  <si>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</si>
  <si>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</si>
  <si>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</si>
  <si>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</si>
  <si>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</si>
  <si>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</si>
  <si>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</si>
  <si>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</si>
  <si>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</si>
  <si>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</si>
  <si>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</si>
  <si>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</si>
  <si>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</si>
  <si>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</si>
  <si>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</si>
  <si>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</si>
  <si>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</si>
  <si>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</si>
  <si>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</si>
  <si>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</si>
  <si>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</si>
  <si>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</si>
  <si>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</si>
  <si>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</si>
  <si>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</si>
  <si>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</si>
  <si>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</si>
  <si>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</si>
  <si>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</si>
  <si>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</si>
  <si>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</si>
  <si>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</si>
  <si>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</si>
  <si>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</si>
  <si>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</si>
  <si>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</si>
  <si>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</si>
  <si>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</si>
  <si>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</si>
  <si>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</si>
  <si>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</si>
  <si>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</si>
  <si>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</si>
  <si>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</si>
  <si>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</si>
  <si>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</si>
  <si>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</si>
  <si>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</si>
  <si>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</si>
  <si>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</si>
  <si>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</si>
  <si>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</si>
  <si>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</si>
  <si>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</si>
  <si>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</si>
  <si>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</si>
  <si>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</si>
  <si>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</si>
  <si>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</si>
  <si>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</si>
  <si>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</si>
  <si>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</si>
  <si>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</si>
  <si>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</si>
  <si>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</si>
  <si>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</si>
  <si>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</si>
  <si>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</si>
  <si>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</si>
  <si>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</si>
  <si>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</si>
  <si>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</si>
  <si>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</si>
  <si>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</si>
  <si>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</si>
  <si>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</si>
  <si>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</si>
  <si>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</si>
  <si>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</si>
  <si>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</si>
  <si>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</si>
  <si>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</si>
  <si>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</si>
  <si>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</si>
  <si>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</si>
  <si>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</si>
  <si>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</si>
  <si>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</si>
  <si>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</si>
  <si>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</si>
  <si>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</si>
  <si>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</si>
  <si>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</si>
  <si>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</si>
  <si>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</si>
  <si>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</si>
  <si>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</si>
  <si>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</si>
  <si>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</si>
  <si>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</si>
  <si>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</si>
  <si>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</si>
  <si>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</si>
  <si>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</si>
  <si>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</si>
  <si>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</si>
  <si>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</si>
  <si>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</si>
  <si>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</si>
  <si>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</si>
  <si>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</si>
  <si>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</si>
  <si>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</si>
  <si>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</si>
  <si>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</si>
  <si>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</si>
  <si>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</si>
  <si>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</si>
  <si>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</si>
  <si>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</si>
  <si>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</si>
  <si>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</si>
  <si>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</si>
  <si>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</si>
  <si>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</si>
  <si>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</si>
  <si>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</si>
  <si>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</si>
  <si>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</si>
  <si>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</si>
  <si>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</si>
  <si>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</si>
  <si>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</si>
  <si>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</si>
  <si>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</si>
  <si>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</si>
  <si>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</si>
  <si>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</si>
  <si>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</si>
  <si>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</si>
  <si>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</si>
  <si>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</si>
  <si>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</si>
  <si>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</si>
  <si>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</si>
  <si>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</si>
  <si>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</si>
  <si>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</si>
  <si>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</si>
  <si>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</si>
  <si>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</si>
  <si>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</si>
  <si>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</si>
  <si>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</si>
  <si>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</si>
  <si>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</si>
  <si>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</si>
  <si>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</si>
  <si>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</si>
  <si>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</si>
  <si>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</si>
  <si>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</si>
  <si>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</si>
  <si>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</si>
  <si>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</si>
  <si>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</si>
  <si>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</si>
  <si>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</si>
  <si>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</si>
  <si>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</si>
  <si>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</si>
  <si>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</si>
  <si>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</si>
  <si>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</si>
  <si>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</si>
  <si>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</si>
  <si>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</si>
  <si>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</si>
  <si>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</si>
  <si>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</si>
  <si>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</si>
  <si>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</si>
  <si>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</si>
  <si>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</si>
  <si>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</si>
  <si>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</si>
  <si>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</si>
  <si>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</si>
  <si>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</si>
  <si>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</si>
  <si>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</si>
  <si>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</si>
  <si>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</si>
  <si>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</si>
  <si>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</si>
  <si>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</si>
  <si>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</si>
  <si>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</si>
  <si>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</si>
  <si>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</si>
  <si>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</si>
  <si>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</si>
  <si>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</si>
  <si>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</si>
  <si>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</si>
  <si>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</si>
  <si>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</si>
  <si>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</si>
  <si>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</si>
  <si>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</si>
  <si>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</si>
  <si>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</si>
  <si>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</si>
  <si>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</si>
  <si>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</si>
  <si>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</si>
  <si>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</si>
  <si>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</si>
  <si>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</si>
  <si>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</si>
  <si>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</si>
  <si>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</si>
  <si>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</si>
  <si>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</si>
  <si>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</si>
  <si>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</si>
  <si>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</si>
  <si>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</si>
  <si>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</si>
  <si>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</si>
  <si>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</si>
  <si>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</si>
  <si>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</si>
  <si>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</si>
  <si>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</si>
  <si>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</si>
  <si>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</si>
  <si>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</si>
  <si>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</si>
  <si>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</si>
  <si>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</si>
  <si>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</si>
  <si>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</si>
  <si>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</si>
  <si>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</si>
  <si>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</si>
  <si>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</si>
  <si>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</si>
  <si>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</si>
  <si>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</si>
  <si>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</si>
  <si>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</si>
  <si>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</si>
  <si>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</si>
  <si>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</si>
  <si>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</si>
  <si>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</si>
  <si>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</si>
  <si>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</si>
  <si>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</si>
  <si>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</si>
  <si>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</si>
  <si>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</si>
  <si>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</si>
  <si>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</si>
  <si>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</si>
  <si>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</si>
  <si>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</si>
  <si>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</si>
  <si>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</si>
  <si>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</si>
  <si>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</si>
  <si>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</si>
  <si>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</si>
  <si>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</si>
  <si>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</si>
  <si>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</si>
  <si>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</si>
  <si>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</si>
  <si>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</si>
  <si>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</si>
  <si>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</si>
  <si>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</si>
  <si>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</si>
  <si>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</si>
  <si>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</si>
  <si>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</si>
  <si>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</si>
  <si>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</si>
  <si>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</si>
  <si>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</si>
  <si>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</si>
  <si>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</si>
  <si>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</si>
  <si>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</si>
  <si>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</si>
  <si>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</si>
  <si>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</si>
  <si>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</si>
  <si>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</si>
  <si>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</si>
  <si>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</si>
  <si>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</si>
  <si>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</si>
  <si>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</si>
  <si>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</si>
  <si>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</si>
  <si>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</si>
  <si>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</si>
  <si>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</si>
  <si>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</si>
  <si>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</si>
  <si>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</si>
  <si>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</si>
  <si>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</si>
  <si>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</si>
  <si>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</si>
  <si>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</si>
  <si>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</si>
  <si>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</si>
  <si>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</si>
  <si>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</si>
  <si>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</si>
  <si>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</si>
  <si>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</si>
  <si>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</si>
  <si>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</si>
  <si>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</si>
  <si>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</si>
  <si>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</si>
  <si>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</si>
  <si>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</si>
  <si>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</si>
  <si>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</si>
  <si>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</si>
  <si>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</si>
  <si>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</si>
  <si>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</si>
  <si>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</si>
  <si>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</si>
  <si>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</si>
  <si>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</si>
  <si>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</si>
  <si>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</si>
  <si>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</si>
  <si>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</si>
  <si>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</si>
  <si>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</si>
  <si>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</si>
  <si>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</si>
  <si>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</si>
  <si>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</si>
  <si>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</si>
  <si>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</si>
  <si>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</si>
  <si>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</si>
  <si>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</si>
  <si>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</si>
  <si>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</si>
  <si>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</si>
  <si>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</si>
  <si>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</si>
  <si>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</si>
  <si>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</si>
  <si>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</si>
  <si>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</si>
  <si>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</si>
  <si>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</si>
  <si>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</si>
  <si>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</si>
  <si>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</si>
  <si>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</si>
  <si>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</si>
  <si>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</si>
  <si>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</si>
  <si>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</si>
  <si>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</si>
  <si>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</si>
  <si>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</si>
  <si>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</si>
  <si>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</si>
  <si>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</si>
  <si>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</si>
  <si>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</si>
  <si>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</si>
  <si>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</si>
  <si>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</si>
  <si>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</si>
  <si>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</si>
  <si>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</si>
  <si>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</si>
  <si>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</si>
  <si>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</si>
  <si>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</si>
  <si>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</si>
  <si>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</si>
  <si>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</si>
  <si>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</si>
  <si>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</si>
  <si>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</si>
  <si>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</si>
  <si>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</si>
  <si>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</si>
  <si>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</si>
  <si>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</si>
  <si>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</si>
  <si>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</si>
  <si>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</si>
  <si>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</si>
  <si>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</si>
  <si>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</si>
  <si>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</si>
  <si>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</si>
  <si>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</si>
  <si>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</si>
  <si>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</si>
  <si>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</si>
  <si>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</si>
  <si>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</si>
  <si>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</si>
  <si>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</si>
  <si>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</si>
  <si>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</si>
  <si>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</si>
  <si>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</si>
  <si>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</si>
  <si>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</si>
  <si>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</si>
  <si>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</si>
  <si>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</si>
  <si>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</si>
  <si>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</si>
  <si>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</si>
  <si>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</si>
  <si>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</si>
  <si>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</si>
  <si>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</si>
  <si>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</si>
  <si>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</si>
  <si>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</si>
  <si>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</si>
  <si>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</si>
  <si>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</si>
  <si>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</si>
  <si>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</si>
  <si>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</si>
  <si>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</si>
  <si>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</si>
  <si>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</si>
  <si>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</si>
  <si>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</si>
  <si>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</si>
  <si>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</si>
  <si>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</si>
  <si>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</si>
  <si>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</si>
  <si>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</si>
  <si>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</si>
  <si>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</si>
  <si>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</si>
  <si>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</si>
  <si>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</si>
  <si>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</si>
  <si>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</si>
  <si>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</si>
  <si>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</si>
  <si>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</si>
  <si>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</si>
  <si>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</si>
  <si>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</si>
  <si>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</si>
  <si>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</si>
  <si>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</si>
  <si>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</si>
  <si>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</si>
  <si>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</si>
  <si>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</si>
  <si>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</si>
  <si>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</si>
  <si>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</si>
  <si>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</si>
  <si>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</si>
  <si>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</si>
  <si>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</si>
  <si>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</si>
  <si>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</si>
  <si>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</si>
  <si>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</si>
  <si>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</si>
  <si>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</si>
  <si>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</si>
  <si>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</si>
  <si>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</si>
  <si>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</si>
  <si>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</si>
  <si>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</si>
  <si>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</si>
  <si>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</si>
  <si>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</si>
  <si>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</si>
  <si>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</si>
  <si>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</si>
  <si>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</si>
  <si>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</si>
  <si>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</si>
  <si>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</si>
  <si>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</si>
  <si>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</si>
  <si>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</si>
  <si>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</si>
  <si>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</si>
  <si>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</si>
  <si>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</si>
  <si>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</si>
  <si>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</si>
  <si>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</si>
  <si>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</si>
  <si>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</si>
  <si>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</si>
  <si>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</si>
  <si>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</si>
  <si>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</si>
  <si>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</si>
  <si>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</si>
  <si>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</si>
  <si>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</si>
  <si>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</si>
  <si>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</si>
  <si>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</si>
  <si>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</si>
  <si>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</si>
  <si>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</si>
  <si>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</si>
  <si>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</si>
  <si>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</si>
  <si>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</si>
  <si>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</si>
  <si>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</si>
  <si>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</si>
  <si>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</si>
  <si>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</si>
  <si>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</si>
  <si>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</si>
  <si>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</si>
  <si>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</si>
  <si>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</si>
  <si>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</si>
  <si>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</si>
  <si>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</si>
  <si>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</si>
  <si>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</si>
  <si>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</si>
  <si>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</si>
  <si>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</si>
  <si>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</si>
  <si>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</si>
  <si>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</si>
  <si>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</si>
  <si>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</si>
  <si>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</si>
  <si>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</si>
  <si>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</si>
  <si>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</si>
  <si>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</si>
  <si>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</si>
  <si>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</si>
  <si>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</si>
  <si>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</si>
  <si>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</si>
  <si>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</si>
  <si>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</si>
  <si>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</si>
  <si>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</si>
  <si>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</si>
  <si>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</si>
  <si>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</si>
  <si>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</si>
  <si>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</si>
  <si>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</si>
  <si>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</si>
  <si>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</si>
  <si>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</si>
  <si>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</si>
  <si>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</si>
  <si>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</si>
  <si>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</si>
  <si>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</si>
  <si>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</si>
  <si>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</si>
  <si>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</si>
  <si>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</si>
  <si>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</si>
  <si>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</si>
  <si>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</si>
  <si>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</si>
  <si>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</si>
  <si>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</si>
  <si>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</si>
  <si>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</si>
  <si>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</si>
  <si>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</si>
  <si>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</si>
  <si>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</si>
  <si>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</si>
  <si>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</si>
  <si>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</si>
  <si>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</si>
  <si>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</si>
  <si>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</si>
  <si>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</si>
  <si>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</si>
  <si>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</si>
  <si>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</si>
  <si>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</si>
  <si>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</si>
  <si>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</si>
  <si>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</si>
  <si>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</si>
  <si>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</si>
  <si>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</si>
  <si>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</si>
  <si>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</si>
  <si>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</si>
  <si>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</si>
  <si>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</si>
  <si>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</si>
  <si>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</si>
  <si>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</si>
  <si>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</si>
  <si>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</si>
  <si>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</si>
  <si>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</si>
  <si>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</si>
  <si>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</si>
  <si>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</si>
  <si>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</si>
  <si>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</si>
  <si>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</si>
  <si>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</si>
  <si>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</si>
  <si>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</si>
  <si>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</si>
  <si>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</si>
  <si>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</si>
  <si>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</si>
  <si>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</si>
  <si>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</si>
  <si>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</si>
  <si>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</si>
  <si>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</si>
  <si>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</si>
  <si>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</si>
  <si>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</si>
  <si>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</si>
  <si>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</si>
  <si>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</si>
  <si>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</si>
  <si>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</si>
  <si>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</si>
  <si>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</si>
  <si>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</si>
  <si>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</si>
  <si>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</si>
  <si>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</si>
  <si>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</si>
  <si>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</si>
  <si>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</si>
  <si>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</si>
  <si>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</si>
  <si>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</si>
  <si>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</si>
  <si>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</si>
  <si>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</si>
  <si>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</si>
  <si>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</si>
  <si>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</si>
  <si>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</si>
  <si>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</si>
  <si>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</si>
  <si>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</si>
  <si>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</si>
  <si>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</si>
  <si>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</si>
  <si>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</si>
  <si>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</si>
  <si>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</si>
  <si>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</si>
  <si>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</si>
  <si>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</si>
  <si>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</si>
  <si>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</si>
  <si>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</si>
  <si>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</si>
  <si>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</si>
  <si>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</si>
  <si>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</si>
  <si>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</si>
  <si>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</si>
  <si>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</si>
  <si>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</si>
  <si>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</si>
  <si>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</si>
  <si>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</si>
  <si>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</si>
  <si>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</si>
  <si>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</si>
  <si>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</si>
  <si>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</si>
  <si>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</si>
  <si>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</si>
  <si>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</si>
  <si>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</si>
  <si>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</si>
  <si>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</si>
  <si>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</si>
  <si>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</si>
  <si>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</si>
  <si>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</si>
  <si>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</si>
  <si>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</si>
  <si>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</si>
  <si>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</si>
  <si>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</si>
  <si>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</si>
  <si>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</si>
  <si>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</si>
  <si>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</si>
  <si>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</si>
  <si>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</si>
  <si>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</si>
  <si>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</si>
  <si>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</si>
  <si>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</si>
  <si>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</si>
  <si>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</si>
  <si>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</si>
  <si>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</si>
  <si>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</si>
  <si>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</si>
  <si>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</si>
  <si>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</si>
  <si>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</si>
  <si>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</si>
  <si>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</si>
  <si>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</si>
  <si>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</si>
  <si>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</si>
  <si>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</si>
  <si>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</si>
  <si>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</si>
  <si>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</si>
  <si>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</si>
  <si>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</si>
  <si>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</si>
  <si>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</si>
  <si>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</si>
  <si>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</si>
  <si>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</si>
  <si>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</si>
  <si>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</si>
  <si>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</si>
  <si>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</si>
  <si>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</si>
  <si>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</si>
  <si>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</si>
  <si>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</si>
  <si>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</si>
  <si>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</si>
  <si>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</si>
  <si>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</si>
  <si>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</si>
  <si>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</si>
  <si>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</si>
  <si>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</si>
  <si>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</si>
  <si>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</si>
  <si>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</si>
  <si>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</si>
  <si>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</si>
  <si>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</si>
  <si>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</si>
  <si>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</si>
  <si>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</si>
  <si>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</si>
  <si>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</si>
  <si>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</si>
  <si>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</si>
  <si>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</si>
  <si>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</si>
  <si>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</si>
  <si>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</si>
  <si>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</si>
  <si>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</si>
  <si>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</si>
  <si>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</si>
  <si>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</si>
  <si>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</si>
  <si>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</si>
  <si>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</si>
  <si>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</si>
  <si>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</si>
  <si>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</si>
  <si>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</si>
  <si>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</si>
  <si>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</si>
  <si>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</si>
  <si>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</si>
  <si>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</si>
  <si>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</si>
  <si>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</si>
  <si>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</si>
  <si>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</si>
  <si>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</si>
  <si>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</si>
  <si>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</si>
  <si>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</si>
  <si>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</si>
  <si>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</si>
  <si>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</si>
  <si>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</si>
  <si>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</si>
  <si>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</si>
  <si>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</si>
  <si>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</si>
  <si>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</si>
  <si>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</si>
  <si>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</si>
  <si>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</si>
  <si>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</si>
  <si>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</si>
  <si>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</si>
  <si>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</si>
  <si>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</si>
  <si>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</si>
  <si>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</si>
  <si>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</si>
  <si>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</si>
  <si>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</si>
  <si>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</si>
  <si>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</si>
  <si>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</si>
  <si>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</si>
  <si>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</si>
  <si>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</si>
  <si>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</si>
  <si>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</si>
  <si>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</si>
  <si>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</si>
  <si>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</si>
  <si>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</si>
  <si>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</si>
  <si>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</si>
  <si>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</si>
  <si>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</si>
  <si>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</si>
  <si>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</si>
  <si>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</si>
  <si>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</si>
  <si>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</si>
  <si>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</si>
  <si>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</si>
  <si>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</si>
  <si>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</si>
  <si>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</si>
  <si>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</si>
  <si>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</si>
  <si>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</si>
  <si>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</si>
  <si>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</si>
  <si>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</si>
  <si>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</si>
  <si>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</si>
  <si>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</si>
  <si>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</si>
  <si>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</si>
  <si>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</si>
  <si>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</si>
  <si>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</si>
  <si>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</si>
  <si>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</si>
  <si>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</si>
  <si>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</si>
  <si>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</si>
  <si>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</si>
  <si>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</si>
  <si>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</si>
  <si>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</si>
  <si>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</si>
  <si>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</si>
  <si>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</si>
  <si>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</si>
  <si>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</si>
  <si>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</si>
  <si>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</si>
  <si>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</si>
  <si>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</si>
  <si>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</si>
  <si>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</si>
  <si>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</si>
  <si>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</si>
  <si>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</si>
  <si>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</si>
  <si>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</si>
  <si>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</si>
  <si>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</si>
  <si>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</si>
  <si>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</si>
  <si>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</si>
  <si>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</si>
  <si>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</si>
  <si>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</si>
  <si>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</si>
  <si>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</si>
  <si>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</si>
  <si>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</si>
  <si>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</si>
  <si>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</si>
  <si>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</si>
  <si>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</si>
  <si>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</si>
  <si>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</si>
  <si>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</si>
  <si>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</si>
  <si>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</si>
  <si>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</si>
  <si>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</si>
  <si>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</si>
  <si>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</si>
  <si>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</si>
  <si>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</si>
  <si>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</si>
  <si>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</si>
  <si>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</si>
  <si>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</si>
  <si>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</si>
  <si>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</si>
  <si>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</si>
  <si>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</si>
  <si>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</si>
  <si>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</si>
  <si>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</si>
  <si>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</si>
  <si>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</si>
  <si>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</si>
  <si>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</si>
  <si>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</si>
  <si>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</si>
  <si>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</si>
  <si>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</si>
  <si>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</si>
  <si>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</si>
  <si>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</si>
  <si>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</si>
  <si>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</si>
  <si>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</si>
  <si>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</si>
  <si>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</si>
  <si>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</si>
  <si>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</si>
  <si>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</si>
  <si>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</si>
  <si>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</si>
  <si>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</si>
  <si>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</si>
  <si>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</si>
  <si>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</si>
  <si>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</si>
  <si>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</si>
  <si>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</si>
  <si>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</si>
  <si>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</si>
  <si>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</si>
  <si>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</si>
  <si>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</si>
  <si>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</si>
  <si>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</si>
  <si>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</si>
  <si>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</si>
  <si>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</si>
  <si>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</si>
  <si>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</si>
  <si>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</si>
  <si>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</si>
  <si>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</si>
  <si>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</si>
  <si>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</si>
  <si>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</si>
  <si>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</si>
  <si>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</si>
  <si>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</si>
  <si>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</si>
  <si>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</si>
  <si>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</si>
  <si>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</si>
  <si>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</si>
  <si>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</si>
  <si>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</si>
  <si>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</si>
  <si>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</si>
  <si>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</si>
  <si>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</si>
  <si>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</si>
  <si>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</si>
  <si>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</si>
  <si>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</si>
  <si>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</si>
  <si>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</si>
  <si>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</si>
  <si>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</si>
  <si>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</si>
  <si>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</si>
  <si>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</si>
  <si>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</si>
  <si>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</si>
  <si>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</si>
  <si>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</si>
  <si>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</si>
  <si>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</si>
  <si>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</si>
  <si>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</si>
  <si>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</si>
  <si>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</si>
  <si>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</si>
  <si>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</si>
  <si>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</si>
  <si>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</si>
  <si>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</si>
  <si>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</si>
  <si>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</si>
  <si>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</si>
  <si>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</si>
  <si>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</si>
  <si>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</si>
  <si>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</si>
  <si>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</si>
  <si>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</si>
  <si>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</si>
  <si>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</si>
  <si>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</si>
  <si>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</si>
  <si>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</si>
  <si>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</si>
  <si>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</si>
  <si>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</si>
  <si>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</si>
  <si>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</si>
  <si>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</si>
  <si>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</si>
  <si>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</si>
  <si>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</si>
  <si>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</si>
  <si>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</si>
  <si>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</si>
  <si>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</si>
  <si>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</si>
  <si>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</si>
  <si>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</si>
  <si>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</si>
  <si>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</si>
  <si>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</si>
  <si>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</si>
  <si>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</si>
  <si>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</si>
  <si>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</si>
  <si>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</si>
  <si>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</si>
  <si>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</si>
  <si>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</si>
  <si>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</si>
  <si>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</si>
  <si>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</si>
  <si>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</si>
  <si>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</si>
  <si>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</si>
  <si>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</si>
  <si>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</si>
  <si>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</si>
  <si>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</si>
  <si>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</si>
  <si>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</si>
  <si>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</si>
  <si>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</si>
  <si>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</si>
  <si>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</si>
  <si>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</si>
  <si>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</si>
  <si>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</si>
  <si>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</si>
  <si>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</si>
  <si>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</si>
  <si>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</si>
  <si>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</si>
  <si>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</si>
  <si>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</si>
  <si>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</si>
  <si>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</si>
  <si>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</si>
  <si>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</si>
  <si>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</si>
  <si>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</si>
  <si>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</si>
  <si>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</si>
  <si>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</si>
  <si>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</si>
  <si>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</si>
  <si>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</si>
  <si>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</si>
  <si>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</si>
  <si>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</si>
  <si>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</si>
  <si>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</si>
  <si>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</si>
  <si>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</si>
  <si>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</si>
  <si>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</si>
  <si>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</si>
  <si>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</si>
  <si>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</si>
  <si>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</si>
  <si>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</si>
  <si>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</si>
  <si>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</si>
  <si>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</si>
  <si>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</si>
  <si>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</si>
  <si>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</si>
  <si>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</si>
  <si>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</si>
  <si>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</si>
  <si>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</si>
  <si>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</si>
  <si>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</si>
  <si>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</si>
  <si>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</si>
  <si>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</si>
  <si>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</si>
  <si>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</si>
  <si>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</si>
  <si>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</si>
  <si>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</si>
  <si>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</si>
  <si>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</si>
  <si>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</si>
  <si>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</si>
  <si>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</si>
  <si>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</si>
  <si>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</si>
  <si>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</si>
  <si>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</si>
  <si>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</si>
  <si>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</si>
  <si>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</si>
  <si>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</si>
  <si>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</si>
  <si>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</si>
  <si>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</si>
  <si>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</si>
  <si>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</si>
  <si>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</si>
  <si>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</si>
  <si>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</si>
  <si>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</si>
  <si>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</si>
  <si>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</si>
  <si>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</si>
  <si>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</si>
  <si>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</si>
  <si>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</si>
  <si>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</si>
  <si>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</si>
  <si>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</si>
  <si>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</si>
  <si>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</si>
  <si>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</si>
  <si>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</si>
  <si>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</si>
  <si>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</si>
  <si>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</si>
  <si>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</si>
  <si>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</si>
  <si>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</si>
  <si>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</si>
  <si>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</si>
  <si>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</si>
  <si>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</si>
  <si>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</si>
  <si>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</si>
  <si>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</si>
  <si>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</si>
  <si>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</si>
  <si>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</si>
  <si>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</si>
  <si>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</si>
  <si>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</si>
  <si>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</si>
  <si>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</si>
  <si>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</si>
  <si>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</si>
  <si>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</si>
  <si>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</si>
  <si>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</si>
  <si>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</si>
  <si>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</si>
  <si>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</si>
  <si>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</si>
  <si>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</si>
  <si>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</si>
  <si>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</si>
  <si>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</si>
  <si>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</si>
  <si>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</si>
  <si>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</si>
  <si>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</si>
  <si>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</si>
  <si>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</si>
  <si>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</si>
  <si>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</si>
  <si>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</si>
  <si>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</si>
  <si>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</si>
  <si>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</si>
  <si>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</si>
  <si>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</si>
  <si>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</si>
  <si>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</si>
  <si>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</si>
  <si>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</si>
  <si>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</si>
  <si>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</si>
  <si>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</si>
  <si>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</si>
  <si>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</si>
  <si>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</si>
  <si>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</si>
  <si>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</si>
  <si>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</si>
  <si>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</si>
  <si>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</si>
  <si>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</si>
  <si>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</si>
  <si>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</si>
  <si>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</si>
  <si>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</si>
  <si>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</si>
  <si>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</si>
  <si>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</si>
  <si>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</si>
  <si>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</si>
  <si>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</si>
  <si>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</si>
  <si>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</si>
  <si>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</si>
  <si>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</si>
  <si>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</si>
  <si>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</si>
  <si>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</si>
  <si>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</si>
  <si>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</si>
  <si>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</si>
  <si>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</si>
  <si>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</si>
  <si>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</si>
  <si>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</si>
  <si>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</si>
  <si>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</si>
  <si>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</si>
  <si>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</si>
  <si>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</si>
  <si>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</si>
  <si>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</si>
  <si>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</si>
  <si>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</si>
  <si>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</si>
  <si>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</si>
  <si>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</si>
  <si>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</si>
  <si>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</si>
  <si>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</si>
  <si>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</si>
  <si>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</si>
  <si>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</si>
  <si>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</si>
  <si>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</si>
  <si>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</si>
  <si>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</si>
  <si>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</si>
  <si>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</si>
  <si>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</si>
  <si>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</si>
  <si>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</si>
  <si>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</si>
  <si>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</si>
  <si>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</si>
  <si>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</si>
  <si>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</si>
  <si>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</si>
  <si>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</si>
  <si>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</si>
  <si>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</si>
  <si>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</si>
  <si>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</si>
  <si>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</si>
  <si>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</si>
  <si>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</si>
  <si>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</si>
  <si>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</si>
  <si>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</si>
  <si>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</si>
  <si>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</si>
  <si>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</si>
  <si>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</si>
  <si>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</si>
  <si>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</si>
  <si>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</si>
  <si>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</si>
  <si>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</si>
  <si>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</si>
  <si>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</si>
  <si>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</si>
  <si>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</si>
  <si>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</si>
  <si>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</si>
  <si>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</si>
  <si>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</si>
  <si>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</si>
  <si>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</si>
  <si>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</si>
  <si>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</si>
  <si>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</si>
  <si>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</si>
  <si>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</si>
  <si>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</si>
  <si>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</si>
  <si>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</si>
  <si>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</si>
  <si>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</si>
  <si>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</si>
  <si>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</si>
  <si>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</si>
  <si>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</si>
  <si>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</si>
  <si>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</si>
  <si>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</si>
  <si>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</si>
  <si>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</si>
  <si>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</si>
  <si>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</si>
  <si>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</si>
  <si>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</si>
  <si>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</si>
  <si>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</si>
  <si>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</si>
  <si>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</si>
  <si>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</si>
  <si>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</si>
  <si>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</si>
  <si>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</si>
  <si>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</si>
  <si>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</si>
  <si>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</si>
  <si>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</si>
  <si>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</si>
  <si>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</si>
  <si>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</si>
  <si>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</si>
  <si>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</si>
  <si>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</si>
  <si>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</si>
  <si>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</si>
  <si>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</si>
  <si>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</si>
  <si>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</si>
  <si>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</si>
  <si>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</si>
  <si>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</si>
  <si>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</si>
  <si>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</si>
  <si>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</si>
  <si>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</si>
  <si>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</si>
  <si>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</si>
  <si>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</si>
  <si>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</si>
  <si>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</si>
  <si>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</si>
  <si>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</si>
  <si>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</si>
  <si>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</si>
  <si>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</si>
  <si>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</si>
  <si>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</si>
  <si>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</si>
  <si>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</si>
  <si>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</si>
  <si>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</si>
  <si>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</si>
  <si>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</si>
  <si>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</si>
  <si>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</si>
  <si>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</si>
  <si>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</si>
  <si>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</si>
  <si>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</si>
  <si>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</si>
  <si>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</si>
  <si>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</si>
  <si>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</si>
  <si>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</si>
  <si>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</si>
  <si>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</si>
  <si>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</si>
  <si>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</si>
  <si>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</si>
  <si>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</si>
  <si>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</si>
  <si>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</si>
  <si>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</si>
  <si>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</si>
  <si>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</si>
  <si>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</si>
  <si>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</si>
  <si>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</si>
  <si>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</si>
  <si>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</si>
  <si>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</si>
  <si>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</si>
  <si>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</si>
  <si>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</si>
  <si>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</si>
  <si>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</si>
  <si>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</si>
  <si>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</si>
  <si>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</si>
  <si>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</si>
  <si>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</si>
  <si>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</si>
  <si>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</si>
  <si>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</si>
  <si>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</si>
  <si>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</si>
  <si>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</si>
  <si>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</si>
  <si>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</si>
  <si>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</si>
  <si>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</si>
  <si>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</si>
  <si>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</si>
  <si>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</si>
  <si>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</si>
  <si>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</si>
  <si>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</si>
  <si>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</si>
  <si>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</si>
  <si>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</si>
  <si>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</si>
  <si>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</si>
  <si>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</si>
  <si>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</si>
  <si>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</si>
  <si>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</si>
  <si>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</si>
  <si>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</si>
  <si>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</si>
  <si>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</si>
  <si>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</si>
  <si>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</si>
  <si>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</si>
  <si>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</si>
  <si>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</si>
  <si>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</si>
  <si>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</si>
  <si>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</si>
  <si>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</si>
  <si>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</si>
  <si>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</si>
  <si>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</si>
  <si>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</si>
  <si>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</si>
  <si>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</si>
  <si>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</si>
  <si>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</si>
  <si>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</si>
  <si>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</si>
  <si>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</si>
  <si>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</si>
  <si>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</si>
  <si>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</si>
  <si>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</si>
  <si>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</si>
  <si>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</si>
  <si>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</si>
  <si>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</si>
  <si>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</si>
  <si>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</si>
  <si>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</si>
  <si>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</si>
  <si>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</si>
  <si>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</si>
  <si>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</si>
  <si>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</si>
  <si>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</si>
  <si>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</si>
  <si>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</si>
  <si>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</si>
  <si>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</si>
  <si>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</si>
  <si>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</si>
  <si>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</si>
  <si>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</si>
  <si>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</si>
  <si>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</si>
  <si>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</si>
  <si>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</si>
  <si>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</si>
  <si>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</si>
  <si>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</si>
  <si>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</si>
  <si>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</si>
  <si>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</si>
  <si>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</si>
  <si>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</si>
  <si>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</si>
  <si>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</si>
  <si>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</si>
  <si>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</si>
  <si>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</si>
  <si>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</si>
  <si>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</si>
  <si>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</si>
  <si>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</si>
  <si>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</si>
  <si>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</si>
  <si>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</si>
  <si>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</si>
  <si>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</si>
  <si>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</si>
  <si>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</si>
  <si>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</si>
  <si>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</si>
  <si>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</si>
  <si>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</si>
  <si>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</si>
  <si>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</si>
  <si>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</si>
  <si>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</si>
  <si>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</si>
  <si>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</si>
  <si>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</si>
  <si>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</si>
  <si>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</si>
  <si>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</si>
  <si>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</si>
  <si>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</si>
  <si>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</si>
  <si>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</si>
  <si>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</si>
  <si>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</si>
  <si>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</si>
  <si>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</si>
  <si>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</si>
  <si>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</si>
  <si>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</si>
  <si>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</si>
  <si>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</si>
  <si>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</si>
  <si>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</si>
  <si>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</si>
  <si>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</si>
  <si>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</si>
  <si>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</si>
  <si>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</si>
  <si>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</si>
  <si>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</si>
  <si>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</si>
  <si>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</si>
  <si>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</si>
  <si>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</si>
  <si>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</si>
  <si>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</si>
  <si>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</si>
  <si>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</si>
  <si>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</si>
  <si>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</si>
  <si>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</si>
  <si>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</si>
  <si>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</si>
  <si>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</si>
  <si>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</si>
  <si>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</si>
  <si>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</si>
  <si>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</si>
  <si>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</si>
  <si>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</si>
  <si>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</si>
  <si>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</si>
  <si>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</si>
  <si>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</si>
  <si>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</si>
  <si>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</si>
  <si>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</si>
  <si>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</si>
  <si>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</si>
  <si>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</si>
  <si>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</si>
  <si>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</si>
  <si>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</si>
  <si>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</si>
  <si>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</si>
  <si>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</si>
  <si>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</si>
  <si>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</si>
  <si>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</si>
  <si>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</si>
  <si>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</si>
  <si>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</si>
  <si>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</si>
  <si>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</si>
  <si>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</si>
  <si>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</si>
  <si>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</si>
  <si>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</si>
  <si>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</si>
  <si>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</si>
  <si>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</si>
  <si>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</si>
  <si>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</si>
  <si>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</si>
  <si>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</si>
  <si>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</si>
  <si>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</si>
  <si>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</si>
  <si>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</si>
  <si>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</si>
  <si>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</si>
  <si>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</si>
  <si>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</si>
  <si>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</si>
  <si>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</si>
  <si>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</si>
  <si>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</si>
  <si>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</si>
  <si>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</si>
  <si>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</si>
  <si>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</si>
  <si>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</si>
  <si>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</si>
  <si>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</si>
  <si>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</si>
  <si>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</si>
  <si>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</si>
  <si>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</si>
  <si>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</si>
  <si>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</si>
  <si>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</si>
  <si>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</si>
  <si>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</si>
  <si>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</si>
  <si>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</si>
  <si>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</si>
  <si>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</si>
  <si>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</si>
  <si>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</si>
  <si>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</si>
  <si>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</si>
  <si>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</si>
  <si>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</si>
  <si>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</si>
  <si>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</si>
  <si>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</si>
  <si>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</si>
  <si>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</si>
  <si>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</si>
  <si>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</si>
  <si>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</si>
  <si>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</si>
  <si>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</si>
  <si>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</si>
  <si>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</si>
  <si>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</si>
  <si>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</si>
  <si>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</si>
  <si>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</si>
  <si>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</si>
  <si>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</si>
  <si>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</si>
  <si>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</si>
  <si>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</si>
  <si>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</si>
  <si>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</si>
  <si>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</si>
  <si>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</si>
  <si>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</si>
  <si>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</si>
  <si>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</si>
  <si>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</si>
  <si>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</si>
  <si>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</si>
  <si>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</si>
  <si>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</si>
  <si>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</si>
  <si>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</si>
  <si>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</si>
  <si>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</si>
  <si>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</si>
  <si>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</si>
  <si>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</si>
  <si>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</si>
  <si>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</si>
  <si>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</si>
  <si>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</si>
  <si>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</si>
  <si>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</si>
  <si>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</si>
  <si>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</si>
  <si>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</si>
  <si>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</si>
  <si>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</si>
  <si>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</si>
  <si>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</si>
  <si>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</si>
  <si>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</si>
  <si>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</si>
  <si>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</si>
  <si>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</si>
  <si>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</si>
  <si>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</si>
  <si>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</si>
  <si>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</si>
  <si>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</si>
  <si>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</si>
  <si>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</si>
  <si>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</si>
  <si>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</si>
  <si>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</si>
  <si>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</si>
  <si>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</si>
  <si>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</si>
  <si>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</si>
  <si>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</si>
  <si>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</si>
  <si>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</si>
  <si>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</si>
  <si>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</si>
  <si>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</si>
  <si>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</si>
  <si>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</si>
  <si>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</si>
  <si>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</si>
  <si>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</si>
  <si>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</si>
  <si>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</si>
  <si>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</si>
  <si>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</si>
  <si>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</si>
  <si>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</si>
  <si>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</si>
  <si>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</si>
  <si>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</si>
  <si>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</si>
  <si>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</si>
  <si>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</si>
  <si>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</si>
  <si>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</si>
  <si>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</si>
  <si>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</si>
  <si>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</si>
  <si>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</si>
  <si>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</si>
  <si>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</si>
  <si>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</si>
  <si>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</si>
  <si>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</si>
  <si>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</si>
  <si>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</si>
  <si>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</si>
  <si>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</si>
  <si>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</si>
  <si>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</si>
  <si>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</si>
  <si>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</si>
  <si>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</si>
  <si>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</si>
  <si>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</si>
  <si>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</si>
  <si>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</si>
  <si>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</si>
  <si>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</si>
  <si>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</si>
  <si>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</si>
  <si>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</si>
  <si>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</si>
  <si>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</si>
  <si>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</si>
  <si>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</si>
  <si>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</si>
  <si>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</si>
  <si>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</si>
  <si>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</si>
  <si>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</si>
  <si>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</si>
  <si>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</si>
  <si>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</si>
  <si>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</si>
  <si>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</si>
  <si>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</si>
  <si>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</si>
  <si>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</si>
  <si>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</si>
  <si>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</si>
  <si>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</si>
  <si>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</si>
  <si>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</si>
  <si>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</si>
  <si>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</si>
  <si>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</si>
  <si>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</si>
  <si>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</si>
  <si>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</si>
  <si>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</si>
  <si>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</si>
  <si>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</si>
  <si>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</si>
  <si>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</si>
  <si>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</si>
  <si>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</si>
  <si>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</si>
  <si>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</si>
  <si>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</si>
  <si>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</si>
  <si>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</si>
  <si>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</si>
  <si>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</si>
  <si>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</si>
  <si>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</si>
  <si>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</si>
  <si>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</si>
  <si>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</si>
  <si>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</si>
  <si>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</si>
  <si>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</si>
  <si>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</si>
  <si>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</si>
  <si>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</si>
  <si>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</si>
  <si>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</si>
  <si>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</si>
  <si>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</si>
  <si>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</si>
  <si>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</si>
  <si>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</si>
  <si>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</si>
  <si>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</si>
  <si>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</si>
  <si>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</si>
  <si>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</si>
  <si>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</si>
  <si>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</si>
  <si>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</si>
  <si>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</si>
  <si>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</si>
  <si>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</si>
  <si>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</si>
  <si>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</si>
  <si>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</si>
  <si>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</si>
  <si>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</si>
  <si>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</si>
  <si>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</si>
  <si>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</si>
  <si>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</si>
  <si>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</si>
  <si>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</si>
  <si>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</si>
  <si>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</si>
  <si>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</si>
  <si>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</si>
  <si>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</si>
  <si>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</si>
  <si>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</si>
  <si>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</si>
  <si>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</si>
  <si>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</si>
  <si>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</si>
  <si>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</si>
  <si>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</si>
  <si>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</si>
  <si>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</si>
  <si>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</si>
  <si>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</si>
  <si>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</si>
  <si>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</si>
  <si>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</si>
  <si>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</si>
  <si>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</si>
  <si>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</si>
  <si>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</si>
  <si>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</si>
  <si>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</si>
  <si>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</si>
  <si>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</si>
  <si>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</si>
  <si>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</si>
  <si>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</si>
  <si>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</si>
  <si>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</si>
  <si>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</si>
  <si>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</si>
  <si>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</si>
  <si>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</si>
  <si>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</si>
  <si>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</si>
  <si>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</si>
  <si>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</si>
  <si>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</si>
  <si>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</si>
  <si>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</si>
  <si>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</si>
  <si>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</si>
  <si>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</si>
  <si>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</si>
  <si>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</si>
  <si>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</si>
  <si>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</si>
  <si>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</si>
  <si>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</si>
  <si>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</si>
  <si>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</si>
  <si>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</si>
  <si>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</si>
  <si>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</si>
  <si>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</si>
  <si>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</si>
  <si>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</si>
  <si>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</si>
  <si>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</si>
  <si>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</si>
  <si>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</si>
  <si>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</si>
  <si>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</si>
  <si>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</si>
  <si>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</si>
  <si>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</si>
  <si>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</si>
  <si>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</si>
  <si>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</si>
  <si>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</si>
  <si>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</si>
  <si>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</si>
  <si>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</si>
  <si>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</si>
  <si>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</si>
  <si>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</si>
  <si>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</si>
  <si>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</si>
  <si>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</si>
  <si>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</si>
  <si>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</si>
  <si>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</si>
  <si>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</si>
  <si>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</si>
  <si>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</si>
  <si>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</si>
  <si>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</si>
  <si>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</si>
  <si>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</si>
  <si>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</si>
  <si>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</si>
  <si>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</si>
  <si>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</si>
  <si>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</si>
  <si>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</si>
  <si>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</si>
  <si>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</si>
  <si>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</si>
  <si>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</si>
  <si>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</si>
  <si>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</si>
  <si>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</si>
  <si>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</si>
  <si>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</si>
  <si>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</si>
  <si>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</si>
  <si>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</si>
  <si>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</si>
  <si>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</si>
  <si>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</si>
  <si>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</si>
  <si>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</si>
  <si>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</si>
  <si>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</si>
  <si>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</si>
  <si>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</si>
  <si>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</si>
  <si>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</si>
  <si>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</si>
  <si>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</si>
  <si>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</si>
  <si>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</si>
  <si>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</si>
  <si>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</si>
  <si>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</si>
  <si>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</si>
  <si>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</si>
  <si>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</si>
  <si>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</si>
  <si>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</si>
  <si>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</si>
  <si>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</si>
  <si>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</si>
  <si>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</si>
  <si>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</si>
  <si>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</si>
  <si>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</si>
  <si>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</si>
  <si>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</si>
  <si>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</si>
  <si>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</si>
  <si>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</si>
  <si>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</si>
  <si>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</si>
  <si>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</si>
  <si>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</si>
  <si>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</si>
  <si>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</si>
  <si>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</si>
  <si>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</si>
  <si>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</si>
  <si>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</si>
  <si>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</si>
  <si>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</si>
  <si>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</si>
  <si>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</si>
  <si>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</si>
  <si>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</si>
  <si>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</si>
  <si>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</si>
  <si>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</si>
  <si>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</si>
  <si>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</si>
  <si>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</si>
  <si>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</si>
  <si>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</si>
  <si>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</si>
  <si>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</si>
  <si>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</si>
  <si>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</si>
  <si>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</si>
  <si>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</si>
  <si>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</si>
  <si>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</si>
  <si>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</si>
  <si>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</si>
  <si>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</si>
  <si>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</si>
  <si>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</si>
  <si>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</si>
  <si>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</si>
  <si>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</si>
  <si>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</si>
  <si>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</si>
  <si>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</si>
  <si>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</si>
  <si>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</si>
  <si>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</si>
  <si>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</si>
  <si>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</si>
  <si>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</si>
  <si>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</si>
  <si>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</si>
  <si>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</si>
  <si>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</si>
  <si>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</si>
  <si>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</si>
  <si>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</si>
  <si>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</si>
  <si>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</si>
  <si>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</si>
  <si>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</si>
  <si>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</si>
  <si>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</si>
  <si>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</si>
  <si>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</si>
  <si>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</si>
  <si>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</si>
  <si>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</si>
  <si>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</si>
  <si>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</si>
  <si>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</si>
  <si>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</si>
  <si>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</si>
  <si>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</si>
  <si>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</si>
  <si>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</si>
  <si>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</si>
  <si>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</si>
  <si>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</si>
  <si>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</si>
  <si>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</si>
  <si>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</si>
  <si>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</si>
  <si>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</si>
  <si>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</si>
  <si>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</si>
  <si>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</si>
  <si>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</si>
  <si>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</si>
  <si>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</si>
  <si>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</si>
  <si>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</si>
  <si>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</si>
  <si>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</si>
  <si>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</si>
  <si>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</si>
  <si>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</si>
  <si>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</si>
  <si>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</si>
  <si>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</si>
  <si>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</si>
  <si>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</si>
  <si>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</si>
  <si>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</si>
  <si>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</si>
  <si>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</si>
  <si>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</si>
  <si>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</si>
  <si>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</si>
  <si>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</si>
  <si>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</si>
  <si>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</si>
  <si>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</si>
  <si>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</si>
  <si>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</si>
  <si>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</si>
  <si>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</si>
  <si>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</si>
  <si>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</si>
  <si>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</si>
  <si>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</si>
  <si>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</si>
  <si>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</si>
  <si>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</si>
  <si>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</si>
  <si>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</si>
  <si>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</si>
  <si>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</si>
  <si>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</si>
  <si>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</si>
  <si>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</si>
  <si>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</si>
  <si>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</si>
  <si>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</si>
  <si>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</si>
  <si>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</si>
  <si>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</si>
  <si>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</si>
  <si>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</si>
  <si>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</si>
  <si>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</si>
  <si>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</si>
  <si>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</si>
  <si>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</si>
  <si>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</si>
  <si>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</si>
  <si>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</si>
  <si>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</si>
  <si>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</si>
  <si>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</si>
  <si>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</si>
  <si>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</si>
  <si>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</si>
  <si>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</si>
  <si>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</si>
  <si>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</si>
  <si>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</si>
  <si>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</si>
  <si>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</si>
  <si>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</si>
  <si>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</si>
  <si>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</si>
  <si>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</si>
  <si>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</si>
  <si>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</si>
  <si>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</si>
  <si>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</si>
  <si>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</si>
  <si>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</si>
  <si>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</si>
  <si>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</si>
  <si>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</si>
  <si>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</si>
  <si>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</si>
  <si>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</si>
  <si>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</si>
  <si>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</si>
  <si>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</si>
  <si>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</si>
  <si>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</si>
  <si>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</si>
  <si>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</si>
  <si>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</si>
  <si>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</si>
  <si>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</si>
  <si>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</si>
  <si>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</si>
  <si>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</si>
  <si>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</si>
  <si>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</si>
  <si>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</si>
  <si>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</si>
  <si>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</si>
  <si>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</si>
  <si>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</si>
  <si>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</si>
  <si>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</si>
  <si>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</si>
  <si>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</si>
  <si>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</si>
  <si>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</si>
  <si>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</si>
  <si>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</si>
  <si>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</si>
  <si>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</si>
  <si>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</si>
  <si>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</si>
  <si>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</si>
  <si>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</si>
  <si>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</si>
  <si>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</si>
  <si>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</si>
  <si>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</si>
  <si>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</si>
  <si>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</si>
  <si>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</si>
  <si>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</si>
  <si>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</si>
  <si>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</si>
  <si>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</si>
  <si>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</si>
  <si>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</si>
  <si>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</si>
  <si>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</si>
  <si>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</si>
  <si>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</si>
  <si>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</si>
  <si>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</si>
  <si>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</si>
  <si>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</si>
  <si>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</si>
  <si>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</si>
  <si>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</si>
  <si>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</si>
  <si>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</si>
  <si>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</si>
  <si>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</si>
  <si>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</si>
  <si>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</si>
  <si>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</si>
  <si>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</si>
  <si>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</si>
  <si>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</si>
  <si>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</si>
  <si>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</si>
  <si>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</si>
  <si>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</si>
  <si>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</si>
  <si>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</si>
  <si>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</si>
  <si>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</si>
  <si>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</si>
  <si>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</si>
  <si>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</si>
  <si>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</si>
  <si>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</si>
  <si>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</si>
  <si>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</si>
  <si>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</si>
  <si>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</si>
  <si>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</si>
  <si>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</si>
  <si>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</si>
  <si>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</si>
  <si>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</si>
  <si>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</si>
  <si>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</si>
  <si>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</si>
  <si>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</si>
  <si>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</si>
  <si>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</si>
  <si>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</si>
  <si>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</si>
  <si>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</si>
  <si>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</si>
  <si>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</si>
  <si>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</si>
  <si>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</si>
  <si>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</si>
  <si>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</si>
  <si>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</si>
  <si>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</si>
  <si>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</si>
  <si>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</si>
  <si>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</si>
  <si>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</si>
  <si>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</si>
  <si>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</si>
  <si>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</si>
  <si>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</si>
  <si>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</si>
  <si>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</si>
  <si>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</si>
  <si>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</si>
  <si>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</si>
  <si>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</si>
  <si>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</si>
  <si>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</si>
  <si>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</si>
  <si>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</si>
  <si>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</si>
  <si>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</si>
  <si>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</si>
  <si>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</si>
  <si>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</si>
  <si>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</si>
  <si>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</si>
  <si>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</si>
  <si>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</si>
  <si>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</si>
  <si>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</si>
  <si>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</si>
  <si>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</si>
  <si>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</si>
  <si>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</si>
  <si>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</si>
  <si>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</si>
  <si>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</si>
  <si>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</si>
  <si>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</si>
  <si>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</si>
  <si>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</si>
  <si>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</si>
  <si>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</si>
  <si>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</si>
  <si>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</si>
  <si>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</si>
  <si>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</si>
  <si>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</si>
  <si>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</si>
  <si>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</si>
  <si>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</si>
  <si>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</si>
  <si>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</si>
  <si>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</si>
  <si>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</si>
  <si>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</si>
  <si>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</si>
  <si>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</si>
  <si>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</si>
  <si>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</si>
  <si>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</si>
  <si>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</si>
  <si>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</si>
  <si>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</si>
  <si>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</si>
  <si>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</si>
  <si>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</si>
  <si>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</si>
  <si>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</si>
  <si>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</si>
  <si>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</si>
  <si>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</si>
  <si>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</si>
  <si>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</si>
  <si>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</si>
  <si>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</si>
  <si>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</si>
  <si>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</si>
  <si>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</si>
  <si>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</si>
  <si>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</si>
  <si>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</si>
  <si>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</si>
  <si>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</si>
  <si>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</si>
  <si>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</si>
  <si>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</si>
  <si>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</si>
  <si>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</si>
  <si>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</si>
  <si>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</si>
  <si>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</si>
  <si>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</si>
  <si>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</si>
  <si>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</si>
  <si>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</si>
  <si>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</si>
  <si>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</si>
  <si>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</si>
  <si>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</si>
  <si>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</si>
  <si>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</si>
  <si>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</si>
  <si>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</si>
  <si>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</si>
  <si>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</si>
  <si>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</si>
  <si>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</si>
  <si>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</si>
  <si>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</si>
  <si>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</si>
  <si>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</si>
  <si>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</si>
  <si>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</si>
  <si>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</si>
  <si>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</si>
  <si>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</si>
  <si>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</si>
  <si>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</si>
  <si>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</si>
  <si>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</si>
  <si>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</si>
  <si>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</si>
  <si>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</si>
  <si>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</si>
  <si>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</si>
  <si>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</si>
  <si>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</si>
  <si>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</si>
  <si>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</si>
  <si>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</si>
  <si>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</si>
  <si>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</si>
  <si>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</si>
  <si>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</si>
  <si>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</si>
  <si>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</si>
  <si>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</si>
  <si>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</si>
  <si>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</si>
  <si>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</si>
  <si>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</si>
  <si>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</si>
  <si>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</si>
  <si>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</si>
  <si>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</si>
  <si>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</si>
  <si>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</si>
  <si>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</si>
  <si>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</si>
  <si>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</si>
  <si>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</si>
  <si>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</si>
  <si>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</si>
  <si>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</si>
  <si>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</si>
  <si>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</si>
  <si>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</si>
  <si>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</si>
  <si>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</si>
  <si>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</si>
  <si>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</si>
  <si>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</si>
  <si>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</si>
  <si>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</si>
  <si>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</si>
  <si>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</si>
  <si>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</si>
  <si>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</si>
  <si>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</si>
  <si>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</si>
  <si>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</si>
  <si>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</si>
  <si>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</si>
  <si>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</si>
  <si>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</si>
  <si>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</si>
  <si>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</si>
  <si>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</si>
  <si>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</si>
  <si>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</si>
  <si>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</si>
  <si>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</si>
  <si>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</si>
  <si>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</si>
  <si>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</si>
  <si>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</si>
  <si>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</si>
  <si>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</si>
  <si>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</si>
  <si>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</si>
  <si>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</si>
  <si>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</si>
  <si>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</si>
  <si>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</si>
  <si>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</si>
  <si>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</si>
  <si>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</si>
  <si>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</si>
  <si>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</si>
  <si>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</si>
  <si>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</si>
  <si>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</si>
  <si>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</si>
  <si>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</si>
  <si>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</si>
  <si>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</si>
  <si>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</si>
  <si>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</si>
  <si>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</si>
  <si>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</si>
  <si>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</si>
  <si>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</si>
  <si>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</si>
  <si>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</si>
  <si>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</si>
  <si>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</si>
  <si>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</si>
  <si>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</si>
  <si>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</si>
  <si>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</si>
  <si>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</si>
  <si>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</si>
  <si>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</si>
  <si>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</si>
  <si>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</si>
  <si>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</si>
  <si>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</si>
  <si>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</si>
  <si>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</si>
  <si>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</si>
  <si>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</si>
  <si>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</si>
  <si>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</si>
  <si>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</si>
  <si>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</si>
  <si>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</si>
  <si>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</si>
  <si>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</si>
  <si>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</si>
  <si>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</si>
  <si>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</si>
  <si>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</si>
  <si>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</si>
  <si>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</si>
  <si>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</si>
  <si>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</si>
  <si>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</si>
  <si>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</si>
  <si>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</si>
  <si>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</si>
  <si>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</si>
  <si>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</si>
  <si>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</si>
  <si>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</si>
  <si>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</si>
  <si>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</si>
  <si>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</si>
  <si>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</si>
  <si>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</si>
  <si>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</si>
  <si>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</si>
  <si>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</si>
  <si>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</si>
  <si>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</si>
  <si>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</si>
  <si>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</si>
  <si>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</si>
  <si>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</si>
  <si>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</si>
  <si>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</si>
  <si>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</si>
  <si>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</si>
  <si>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</si>
  <si>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</si>
  <si>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</si>
  <si>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</si>
  <si>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</si>
  <si>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</si>
  <si>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</si>
  <si>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</si>
  <si>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</si>
  <si>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</si>
  <si>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</si>
  <si>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</si>
  <si>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</si>
  <si>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</si>
  <si>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</si>
  <si>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</si>
  <si>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</si>
  <si>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</si>
  <si>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</si>
  <si>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</si>
  <si>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</si>
  <si>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</si>
  <si>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</si>
  <si>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</si>
  <si>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</si>
  <si>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</si>
  <si>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</si>
  <si>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</si>
  <si>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</si>
  <si>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</si>
  <si>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</si>
  <si>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</si>
  <si>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</si>
  <si>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</si>
  <si>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</si>
  <si>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</si>
  <si>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</si>
  <si>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</si>
  <si>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</si>
  <si>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</si>
  <si>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</si>
  <si>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</si>
  <si>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</si>
  <si>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</si>
  <si>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</si>
  <si>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</si>
  <si>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</si>
  <si>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</si>
  <si>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</si>
  <si>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</si>
  <si>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</si>
  <si>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</si>
  <si>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</si>
  <si>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</si>
  <si>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</si>
  <si>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</si>
  <si>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</si>
  <si>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</si>
  <si>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</si>
  <si>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</si>
  <si>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</si>
  <si>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</si>
  <si>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</si>
  <si>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</si>
  <si>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</si>
  <si>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</si>
  <si>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</si>
  <si>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</si>
  <si>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</si>
  <si>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</si>
  <si>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</si>
  <si>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</si>
  <si>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</si>
  <si>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</si>
  <si>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</si>
  <si>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</si>
  <si>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</si>
  <si>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</si>
  <si>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</si>
  <si>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</si>
  <si>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</si>
  <si>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</si>
  <si>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</si>
  <si>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</si>
  <si>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</si>
  <si>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</si>
  <si>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</si>
  <si>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</si>
  <si>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</si>
  <si>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</si>
  <si>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</si>
  <si>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</si>
  <si>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</si>
  <si>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</si>
  <si>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</si>
  <si>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</si>
  <si>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</si>
  <si>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</si>
  <si>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</si>
  <si>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</si>
  <si>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</si>
  <si>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</si>
  <si>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</si>
  <si>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</si>
  <si>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</si>
  <si>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</si>
  <si>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</si>
  <si>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</si>
  <si>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</si>
  <si>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</si>
  <si>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</si>
  <si>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</si>
  <si>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</si>
  <si>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</si>
  <si>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</si>
  <si>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</si>
  <si>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</si>
  <si>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</si>
  <si>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</si>
  <si>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</si>
  <si>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</si>
  <si>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</si>
  <si>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</si>
  <si>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</si>
  <si>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</si>
  <si>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</si>
  <si>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</si>
  <si>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</si>
  <si>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</si>
  <si>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</si>
  <si>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</si>
  <si>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</si>
  <si>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</si>
  <si>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</si>
  <si>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</si>
  <si>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</si>
  <si>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</si>
  <si>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</si>
  <si>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</si>
  <si>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</si>
  <si>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</si>
  <si>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</si>
  <si>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</si>
  <si>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</si>
  <si>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</si>
  <si>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</si>
  <si>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</si>
  <si>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</si>
  <si>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</si>
  <si>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</si>
  <si>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</si>
  <si>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</si>
  <si>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</si>
  <si>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</si>
  <si>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</si>
  <si>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</si>
  <si>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</si>
  <si>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</si>
  <si>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</si>
  <si>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</si>
  <si>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</si>
  <si>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</si>
  <si>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</si>
  <si>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</si>
  <si>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</si>
  <si>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</si>
  <si>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</si>
  <si>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</si>
  <si>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</si>
  <si>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</si>
  <si>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</si>
  <si>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</si>
  <si>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</si>
  <si>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</si>
  <si>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</si>
  <si>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</si>
  <si>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</si>
  <si>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</si>
  <si>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</si>
  <si>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</si>
  <si>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</si>
  <si>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</si>
  <si>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</si>
  <si>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</si>
  <si>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</si>
  <si>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</si>
  <si>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</si>
  <si>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</si>
  <si>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</si>
  <si>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</si>
  <si>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</si>
  <si>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</si>
  <si>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</si>
  <si>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</si>
  <si>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</si>
  <si>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</si>
  <si>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</si>
  <si>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</si>
  <si>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</si>
  <si>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</si>
  <si>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</si>
  <si>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</si>
  <si>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</si>
  <si>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</si>
  <si>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</si>
  <si>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</si>
  <si>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</si>
  <si>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</si>
  <si>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</si>
  <si>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</si>
  <si>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</si>
  <si>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</si>
  <si>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</si>
  <si>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</si>
  <si>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</si>
  <si>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</si>
  <si>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</si>
  <si>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</si>
  <si>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</si>
  <si>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</si>
  <si>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</si>
  <si>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</si>
  <si>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</si>
  <si>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</si>
  <si>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</si>
  <si>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</si>
  <si>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</si>
  <si>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</si>
  <si>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</si>
  <si>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</si>
  <si>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</si>
  <si>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</si>
  <si>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</si>
  <si>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</si>
  <si>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</si>
  <si>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</si>
  <si>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</si>
  <si>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</si>
  <si>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</si>
  <si>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</si>
  <si>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</si>
  <si>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</si>
  <si>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</si>
  <si>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</si>
  <si>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</si>
  <si>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</si>
  <si>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</si>
  <si>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</si>
  <si>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</si>
  <si>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</si>
  <si>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</si>
  <si>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</si>
  <si>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</si>
  <si>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</si>
  <si>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</si>
  <si>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</si>
  <si>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</si>
  <si>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</si>
  <si>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</si>
  <si>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</si>
  <si>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</si>
  <si>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</si>
  <si>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</si>
  <si>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</si>
  <si>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</si>
  <si>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</si>
  <si>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</si>
  <si>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</si>
  <si>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</si>
  <si>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</si>
  <si>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</si>
  <si>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</si>
  <si>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</si>
  <si>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</si>
  <si>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</si>
  <si>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</si>
  <si>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</si>
  <si>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</si>
  <si>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</si>
  <si>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</si>
  <si>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</si>
  <si>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</si>
  <si>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</si>
  <si>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</si>
  <si>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</si>
  <si>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</si>
  <si>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</si>
  <si>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</si>
  <si>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</si>
  <si>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</si>
  <si>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</si>
  <si>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</si>
  <si>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</si>
  <si>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</si>
  <si>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</si>
  <si>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</si>
  <si>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</si>
  <si>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</si>
  <si>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</si>
  <si>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</si>
  <si>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</si>
  <si>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</si>
  <si>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</si>
  <si>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</si>
  <si>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</si>
  <si>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</si>
  <si>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</si>
  <si>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</si>
  <si>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</si>
  <si>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</si>
  <si>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</si>
  <si>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</si>
  <si>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</si>
  <si>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</si>
  <si>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</si>
  <si>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</si>
  <si>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</si>
  <si>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</si>
  <si>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</si>
  <si>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</si>
  <si>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</si>
  <si>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</si>
  <si>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</si>
  <si>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</si>
  <si>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</si>
  <si>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</si>
  <si>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</si>
  <si>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</si>
  <si>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</si>
  <si>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</si>
  <si>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</si>
  <si>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</si>
  <si>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</si>
  <si>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</si>
  <si>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</si>
  <si>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</si>
  <si>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</si>
  <si>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</si>
  <si>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</si>
  <si>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</si>
  <si>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</si>
  <si>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</si>
  <si>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</si>
  <si>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</si>
  <si>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</si>
  <si>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</si>
  <si>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</si>
  <si>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</si>
  <si>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</si>
  <si>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</si>
  <si>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</si>
  <si>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</si>
  <si>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</si>
  <si>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</si>
  <si>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</si>
  <si>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</si>
  <si>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</si>
  <si>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</si>
  <si>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</si>
  <si>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</si>
  <si>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</si>
  <si>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</si>
  <si>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</si>
  <si>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</si>
  <si>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</si>
  <si>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</si>
  <si>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</si>
  <si>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</si>
  <si>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</si>
  <si>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</si>
  <si>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</si>
  <si>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</si>
  <si>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</si>
  <si>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</si>
  <si>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</si>
  <si>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</si>
  <si>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</si>
  <si>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</si>
  <si>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</si>
  <si>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</si>
  <si>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</si>
  <si>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</si>
  <si>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</si>
  <si>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</si>
  <si>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</si>
  <si>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</si>
  <si>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</si>
  <si>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</si>
  <si>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</si>
  <si>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</si>
  <si>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</si>
  <si>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</si>
  <si>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</si>
  <si>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</si>
  <si>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</si>
  <si>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</si>
  <si>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</si>
  <si>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</si>
  <si>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</si>
  <si>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</si>
  <si>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</si>
  <si>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</si>
  <si>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</si>
  <si>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</si>
  <si>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</si>
  <si>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</si>
  <si>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</si>
  <si>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</si>
  <si>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</si>
  <si>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</si>
  <si>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</si>
  <si>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</si>
  <si>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</si>
  <si>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</si>
  <si>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</si>
  <si>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</si>
  <si>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</si>
  <si>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</si>
  <si>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</si>
  <si>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</si>
  <si>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</si>
  <si>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</si>
  <si>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</si>
  <si>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</si>
  <si>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</si>
  <si>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</si>
  <si>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</si>
  <si>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</si>
  <si>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</si>
  <si>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</si>
  <si>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</si>
  <si>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</si>
  <si>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</si>
  <si>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</si>
  <si>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</si>
  <si>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</si>
  <si>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</si>
  <si>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</si>
  <si>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</si>
  <si>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</si>
  <si>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</si>
  <si>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</si>
  <si>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</si>
  <si>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</si>
  <si>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</si>
  <si>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</si>
  <si>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</si>
  <si>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</si>
  <si>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</si>
  <si>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</si>
  <si>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</si>
  <si>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</si>
  <si>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</si>
  <si>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</si>
  <si>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</si>
  <si>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</si>
  <si>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</si>
  <si>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</si>
  <si>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</si>
  <si>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</si>
  <si>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</si>
  <si>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</si>
  <si>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</si>
  <si>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</si>
  <si>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</si>
  <si>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</si>
  <si>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</si>
  <si>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</si>
  <si>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</si>
  <si>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</si>
  <si>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</si>
  <si>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</si>
  <si>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</si>
  <si>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</si>
  <si>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</si>
  <si>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</si>
  <si>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</si>
  <si>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</si>
  <si>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</si>
  <si>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</si>
  <si>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</si>
  <si>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</si>
  <si>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</si>
  <si>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</si>
  <si>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</si>
  <si>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</si>
  <si>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</si>
  <si>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</si>
  <si>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</si>
  <si>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</si>
  <si>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</si>
  <si>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</si>
  <si>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</si>
  <si>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</si>
  <si>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</si>
  <si>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</si>
  <si>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</si>
  <si>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</si>
  <si>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</si>
  <si>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</si>
  <si>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</si>
  <si>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</si>
  <si>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</si>
  <si>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</si>
  <si>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</si>
  <si>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</si>
  <si>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</si>
  <si>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</si>
  <si>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</si>
  <si>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</si>
  <si>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</si>
  <si>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</si>
  <si>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</si>
  <si>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</si>
  <si>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</si>
  <si>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</si>
  <si>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</si>
  <si>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</si>
  <si>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</si>
  <si>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</si>
  <si>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</si>
  <si>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</si>
  <si>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</si>
  <si>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</si>
  <si>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</si>
  <si>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</si>
  <si>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</si>
  <si>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</si>
  <si>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</si>
  <si>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</si>
  <si>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</si>
  <si>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</si>
  <si>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</si>
  <si>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</si>
  <si>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</si>
  <si>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</si>
  <si>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</si>
  <si>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</si>
  <si>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</si>
  <si>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</si>
  <si>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</si>
  <si>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</si>
  <si>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</si>
  <si>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</si>
  <si>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</si>
  <si>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</si>
  <si>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</si>
  <si>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</si>
  <si>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</si>
  <si>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</si>
  <si>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</si>
  <si>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</si>
  <si>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</si>
  <si>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</si>
  <si>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</si>
  <si>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</si>
  <si>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</si>
  <si>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</si>
  <si>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</si>
  <si>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</si>
  <si>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</si>
  <si>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</si>
  <si>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</si>
  <si>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</si>
  <si>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</si>
  <si>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</si>
  <si>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</si>
  <si>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</si>
  <si>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</si>
  <si>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</si>
  <si>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</si>
  <si>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</si>
  <si>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</si>
  <si>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</si>
  <si>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</si>
  <si>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</si>
  <si>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</si>
  <si>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</si>
  <si>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</si>
  <si>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</si>
  <si>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</si>
  <si>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</si>
  <si>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</si>
  <si>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</si>
  <si>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</si>
  <si>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</si>
  <si>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</si>
  <si>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</si>
  <si>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</si>
  <si>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</si>
  <si>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</si>
  <si>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</si>
  <si>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</si>
  <si>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</si>
  <si>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</si>
  <si>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</si>
  <si>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</si>
  <si>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</si>
  <si>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</si>
  <si>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</si>
  <si>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</si>
  <si>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</si>
  <si>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</si>
  <si>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</si>
  <si>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</si>
  <si>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</si>
  <si>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</si>
  <si>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</si>
  <si>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</si>
  <si>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</si>
  <si>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</si>
  <si>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</si>
  <si>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</si>
  <si>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</si>
  <si>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</si>
  <si>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</si>
  <si>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</si>
  <si>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</si>
  <si>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</si>
  <si>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</si>
  <si>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</si>
  <si>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</si>
  <si>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</si>
  <si>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</si>
  <si>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</si>
  <si>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</si>
  <si>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</si>
  <si>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</si>
  <si>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</si>
  <si>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</si>
  <si>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</si>
  <si>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</si>
  <si>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</si>
  <si>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</si>
  <si>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</si>
  <si>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</si>
  <si>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</si>
  <si>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</si>
  <si>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</si>
  <si>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</si>
  <si>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</si>
  <si>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</si>
  <si>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</si>
  <si>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</si>
  <si>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</si>
  <si>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</si>
  <si>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</si>
  <si>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</si>
  <si>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</si>
  <si>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</si>
  <si>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</si>
  <si>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</si>
  <si>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</si>
  <si>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</si>
  <si>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</si>
  <si>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</si>
  <si>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</si>
  <si>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</si>
  <si>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</si>
  <si>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</si>
  <si>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</si>
  <si>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</si>
  <si>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</si>
  <si>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</si>
  <si>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</si>
  <si>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</si>
  <si>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</si>
  <si>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</si>
  <si>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</si>
  <si>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</si>
  <si>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</si>
  <si>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</si>
  <si>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</si>
  <si>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</si>
  <si>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</si>
  <si>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</si>
  <si>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</si>
  <si>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</si>
  <si>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</si>
  <si>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</si>
  <si>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</si>
  <si>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</si>
  <si>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</si>
  <si>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</si>
  <si>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</si>
  <si>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</si>
  <si>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</si>
  <si>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</si>
  <si>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</si>
  <si>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</si>
  <si>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</si>
  <si>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</si>
  <si>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</si>
  <si>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</si>
  <si>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</si>
  <si>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</si>
  <si>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</si>
  <si>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</si>
  <si>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</si>
  <si>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</si>
  <si>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</si>
  <si>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</si>
  <si>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</si>
  <si>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</si>
  <si>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</si>
  <si>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</si>
  <si>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</si>
  <si>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</si>
  <si>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</si>
  <si>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</si>
  <si>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</si>
  <si>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</si>
  <si>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</si>
  <si>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</si>
  <si>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</si>
  <si>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</si>
  <si>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</si>
  <si>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</si>
  <si>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</si>
  <si>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</si>
  <si>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</si>
  <si>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</si>
  <si>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</si>
  <si>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</si>
  <si>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</si>
  <si>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</si>
  <si>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</si>
  <si>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</si>
  <si>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</si>
  <si>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</si>
  <si>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</si>
  <si>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</si>
  <si>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</si>
  <si>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</si>
  <si>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</si>
  <si>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</si>
  <si>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</si>
  <si>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</si>
  <si>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</si>
  <si>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</si>
  <si>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</si>
  <si>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</si>
  <si>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</si>
  <si>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</si>
  <si>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</si>
  <si>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</si>
  <si>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</si>
  <si>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</si>
  <si>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</si>
  <si>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</si>
  <si>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</si>
  <si>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</si>
  <si>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</si>
  <si>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</si>
  <si>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</si>
  <si>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</si>
  <si>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</si>
  <si>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</si>
  <si>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</si>
  <si>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</si>
  <si>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</si>
  <si>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</si>
  <si>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</si>
  <si>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</si>
  <si>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</si>
  <si>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</si>
  <si>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</si>
  <si>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</si>
  <si>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</si>
  <si>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</si>
  <si>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</si>
  <si>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</si>
  <si>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</si>
  <si>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</si>
  <si>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</si>
  <si>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</si>
  <si>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</si>
  <si>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</si>
  <si>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</si>
  <si>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</si>
  <si>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</si>
  <si>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</si>
  <si>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</si>
  <si>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</si>
  <si>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</si>
  <si>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</si>
  <si>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</si>
  <si>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</si>
  <si>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</si>
  <si>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</si>
  <si>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</si>
  <si>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</si>
  <si>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</si>
  <si>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</si>
  <si>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</si>
  <si>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</si>
  <si>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</si>
  <si>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</si>
  <si>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</si>
  <si>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</si>
  <si>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</si>
  <si>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</si>
  <si>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</si>
  <si>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</si>
  <si>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</si>
  <si>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</si>
  <si>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</si>
  <si>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</si>
  <si>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</si>
  <si>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</si>
  <si>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</si>
  <si>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</si>
  <si>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</si>
  <si>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</si>
  <si>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</si>
  <si>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</si>
  <si>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</si>
  <si>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</si>
  <si>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</si>
  <si>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</si>
  <si>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</si>
  <si>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</si>
  <si>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</si>
  <si>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</si>
  <si>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</si>
  <si>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</si>
  <si>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</si>
  <si>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</si>
  <si>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</si>
  <si>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</si>
  <si>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</si>
  <si>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</si>
  <si>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</si>
  <si>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</si>
  <si>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</si>
  <si>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</si>
  <si>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</si>
  <si>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</si>
  <si>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</si>
  <si>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</si>
  <si>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</si>
  <si>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</si>
  <si>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</si>
  <si>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</si>
  <si>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</si>
  <si>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</si>
  <si>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</si>
  <si>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</si>
  <si>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</si>
  <si>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</si>
  <si>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</si>
  <si>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</si>
  <si>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</si>
  <si>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</si>
  <si>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</si>
  <si>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</si>
  <si>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</si>
  <si>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</si>
  <si>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</si>
  <si>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</si>
  <si>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</si>
  <si>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</si>
  <si>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</si>
  <si>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</si>
  <si>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</si>
  <si>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</si>
  <si>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</si>
  <si>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</si>
  <si>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</si>
  <si>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</si>
  <si>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</si>
  <si>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</si>
  <si>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</si>
  <si>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</si>
  <si>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</si>
  <si>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</si>
  <si>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</si>
  <si>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</si>
  <si>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</si>
  <si>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</si>
  <si>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</si>
  <si>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</si>
  <si>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</si>
  <si>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</si>
  <si>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</si>
  <si>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</si>
  <si>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</si>
  <si>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</si>
  <si>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</si>
  <si>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</si>
  <si>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</si>
  <si>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</si>
  <si>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</si>
  <si>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</si>
  <si>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</si>
  <si>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</si>
  <si>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</si>
  <si>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</si>
  <si>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</si>
  <si>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</si>
  <si>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</si>
  <si>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</si>
  <si>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</si>
  <si>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</si>
  <si>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</si>
  <si>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</si>
  <si>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</si>
  <si>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</si>
  <si>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</si>
  <si>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</si>
  <si>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</si>
  <si>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</si>
  <si>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</si>
  <si>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</si>
  <si>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</si>
  <si>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</si>
  <si>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</si>
  <si>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</si>
  <si>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</si>
  <si>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</si>
  <si>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</si>
  <si>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</si>
  <si>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</si>
  <si>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</si>
  <si>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</si>
  <si>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</si>
  <si>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</si>
  <si>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</si>
  <si>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</si>
  <si>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</si>
  <si>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</si>
  <si>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</si>
  <si>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</si>
  <si>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</si>
  <si>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</si>
  <si>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</si>
  <si>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</si>
  <si>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</si>
  <si>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</si>
  <si>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</si>
  <si>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</si>
  <si>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</si>
  <si>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</si>
  <si>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</si>
  <si>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</si>
  <si>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</si>
  <si>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</si>
  <si>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</si>
  <si>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</si>
  <si>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</si>
  <si>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</si>
  <si>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</si>
  <si>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</si>
  <si>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</si>
  <si>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</si>
  <si>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</si>
  <si>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</si>
  <si>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</si>
  <si>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</si>
  <si>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</si>
  <si>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</si>
  <si>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</si>
  <si>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</si>
  <si>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</si>
  <si>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</si>
  <si>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</si>
  <si>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</si>
  <si>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</si>
  <si>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</si>
  <si>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</si>
  <si>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</si>
  <si>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</si>
  <si>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</si>
  <si>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</si>
  <si>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</si>
  <si>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</si>
  <si>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</si>
  <si>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</si>
  <si>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</si>
  <si>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</si>
  <si>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</si>
  <si>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</si>
  <si>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</si>
  <si>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</si>
  <si>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</si>
  <si>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</si>
  <si>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</si>
  <si>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</si>
  <si>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</si>
  <si>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</si>
  <si>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</si>
  <si>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</si>
  <si>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</si>
  <si>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</si>
  <si>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</si>
  <si>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</si>
  <si>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</si>
  <si>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</si>
  <si>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</si>
  <si>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</si>
  <si>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</si>
  <si>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</si>
  <si>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</si>
  <si>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</si>
  <si>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</si>
  <si>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</si>
  <si>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</si>
  <si>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</si>
  <si>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</si>
  <si>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</si>
  <si>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</si>
  <si>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</si>
  <si>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</si>
  <si>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</si>
  <si>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</si>
  <si>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</si>
  <si>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</si>
  <si>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</si>
  <si>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</si>
  <si>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</si>
  <si>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</si>
  <si>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</si>
  <si>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</si>
  <si>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</si>
  <si>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</si>
  <si>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</si>
  <si>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</si>
  <si>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</si>
  <si>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</si>
  <si>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</si>
  <si>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</si>
  <si>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</si>
  <si>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</si>
  <si>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</si>
  <si>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</si>
  <si>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</si>
  <si>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</si>
  <si>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</si>
  <si>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</si>
  <si>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</si>
  <si>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</si>
  <si>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</si>
  <si>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</si>
  <si>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</si>
  <si>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</si>
  <si>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</si>
  <si>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</si>
  <si>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</si>
  <si>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</si>
  <si>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</si>
  <si>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</si>
  <si>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</si>
  <si>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</si>
  <si>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</si>
  <si>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</si>
  <si>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</si>
  <si>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</si>
  <si>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</si>
  <si>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</si>
  <si>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</si>
  <si>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</si>
  <si>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</si>
  <si>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</si>
  <si>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</si>
  <si>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</si>
  <si>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</si>
  <si>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</si>
  <si>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</si>
  <si>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</si>
  <si>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</si>
  <si>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</si>
  <si>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</si>
  <si>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</si>
  <si>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</si>
  <si>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</si>
  <si>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</si>
  <si>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</si>
  <si>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</si>
  <si>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</si>
  <si>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</si>
  <si>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</si>
  <si>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</si>
  <si>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</si>
  <si>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</si>
  <si>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</si>
  <si>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</si>
  <si>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</si>
  <si>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</si>
  <si>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</si>
  <si>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</si>
  <si>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</si>
  <si>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</si>
  <si>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</si>
  <si>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</si>
  <si>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</si>
  <si>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</si>
  <si>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</si>
  <si>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</si>
  <si>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</si>
  <si>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</si>
  <si>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</si>
  <si>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</si>
  <si>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</si>
  <si>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</si>
  <si>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</si>
  <si>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</si>
  <si>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</si>
  <si>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</si>
  <si>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</si>
  <si>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</si>
  <si>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</si>
  <si>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</si>
  <si>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</si>
  <si>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</si>
  <si>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</si>
  <si>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</si>
  <si>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</si>
  <si>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</si>
  <si>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</si>
  <si>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</si>
  <si>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</si>
  <si>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</si>
  <si>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</si>
  <si>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</si>
  <si>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</si>
  <si>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</si>
  <si>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</si>
  <si>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</si>
  <si>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</si>
  <si>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</si>
  <si>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</si>
  <si>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</si>
  <si>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</si>
  <si>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</si>
  <si>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</si>
  <si>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</si>
  <si>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</si>
  <si>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</si>
  <si>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</si>
  <si>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</si>
  <si>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</si>
  <si>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</si>
  <si>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</si>
  <si>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</si>
  <si>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</si>
  <si>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</si>
  <si>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</si>
  <si>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</si>
  <si>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</si>
  <si>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</si>
  <si>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</si>
  <si>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</si>
  <si>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</si>
  <si>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</si>
  <si>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</si>
  <si>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</si>
  <si>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</si>
  <si>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</si>
  <si>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</si>
  <si>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</si>
  <si>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</si>
  <si>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</si>
  <si>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</si>
  <si>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</si>
  <si>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</si>
  <si>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</si>
  <si>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</si>
  <si>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</si>
  <si>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</si>
  <si>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</si>
  <si>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</si>
  <si>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</si>
  <si>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</si>
  <si>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</si>
  <si>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</si>
  <si>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</si>
  <si>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</si>
  <si>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</si>
  <si>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</si>
  <si>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</si>
  <si>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</si>
  <si>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</si>
  <si>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</si>
  <si>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</si>
  <si>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</si>
  <si>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</si>
  <si>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</si>
  <si>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</si>
  <si>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</si>
  <si>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</si>
  <si>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</si>
  <si>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</si>
  <si>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</si>
  <si>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</si>
  <si>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</si>
  <si>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</si>
  <si>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</si>
  <si>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</si>
  <si>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</si>
  <si>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</si>
  <si>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</si>
  <si>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</si>
  <si>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</si>
  <si>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</si>
  <si>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</si>
  <si>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</si>
  <si>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</si>
  <si>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</si>
  <si>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</si>
  <si>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</si>
  <si>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</si>
  <si>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</si>
  <si>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</si>
  <si>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</si>
  <si>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</si>
  <si>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</si>
  <si>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</si>
  <si>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</si>
  <si>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</si>
  <si>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</si>
  <si>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</si>
  <si>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</si>
  <si>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</si>
  <si>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</si>
  <si>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</si>
  <si>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</si>
  <si>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</si>
  <si>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</si>
  <si>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</si>
  <si>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</si>
  <si>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</si>
  <si>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</si>
  <si>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</si>
  <si>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</si>
  <si>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</si>
  <si>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</si>
  <si>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</si>
  <si>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</si>
  <si>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</si>
  <si>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</si>
  <si>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</si>
  <si>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</si>
  <si>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</si>
  <si>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</si>
  <si>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</si>
  <si>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</si>
  <si>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</si>
  <si>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</si>
  <si>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</si>
  <si>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</si>
  <si>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</si>
  <si>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</si>
  <si>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</si>
  <si>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</si>
  <si>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</si>
  <si>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</si>
  <si>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</si>
  <si>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</si>
  <si>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</si>
  <si>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</si>
  <si>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</si>
  <si>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</si>
  <si>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</si>
  <si>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</si>
  <si>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</si>
  <si>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</si>
  <si>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</si>
  <si>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</si>
  <si>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</si>
  <si>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</si>
  <si>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</si>
  <si>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</si>
  <si>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</si>
  <si>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</si>
  <si>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</si>
  <si>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</si>
  <si>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</si>
  <si>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</si>
  <si>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</si>
  <si>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</si>
  <si>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</si>
  <si>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</si>
  <si>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</si>
  <si>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</si>
  <si>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</si>
  <si>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</si>
  <si>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</si>
  <si>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</si>
  <si>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</si>
  <si>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</si>
  <si>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</si>
  <si>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</si>
  <si>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</si>
  <si>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</si>
  <si>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</si>
  <si>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</si>
  <si>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</si>
  <si>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</si>
  <si>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</si>
  <si>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</si>
  <si>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</si>
  <si>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</si>
  <si>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</si>
  <si>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</si>
  <si>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</si>
  <si>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</si>
  <si>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</si>
  <si>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</si>
  <si>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</si>
  <si>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</si>
  <si>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</si>
  <si>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</si>
  <si>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</si>
  <si>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</si>
  <si>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</si>
  <si>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</si>
  <si>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</si>
  <si>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</si>
  <si>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</si>
  <si>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</si>
  <si>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</si>
  <si>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</si>
  <si>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</si>
  <si>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</si>
  <si>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</si>
  <si>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</si>
  <si>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</si>
  <si>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</si>
  <si>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</si>
  <si>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</si>
  <si>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</si>
  <si>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</si>
  <si>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</si>
  <si>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</si>
  <si>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</si>
  <si>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</si>
  <si>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</si>
  <si>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</si>
  <si>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</si>
  <si>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</si>
  <si>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</si>
  <si>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</si>
  <si>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</si>
  <si>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</si>
  <si>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</si>
  <si>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</si>
  <si>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</si>
  <si>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</si>
  <si>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</si>
  <si>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</si>
  <si>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</si>
  <si>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</si>
  <si>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</si>
  <si>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</si>
  <si>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</si>
  <si>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</si>
  <si>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</si>
  <si>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</si>
  <si>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</si>
  <si>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</si>
  <si>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</si>
  <si>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</si>
  <si>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</si>
  <si>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</si>
  <si>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</si>
  <si>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</si>
  <si>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</si>
  <si>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</si>
  <si>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</si>
  <si>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</si>
  <si>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</si>
  <si>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</si>
  <si>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</si>
  <si>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</si>
  <si>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</si>
  <si>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</si>
  <si>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</si>
  <si>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</si>
  <si>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</si>
  <si>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</si>
  <si>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</si>
  <si>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</si>
  <si>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</si>
  <si>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</si>
  <si>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</si>
  <si>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</si>
  <si>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</si>
  <si>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</si>
  <si>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</si>
  <si>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</si>
  <si>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</si>
  <si>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</si>
  <si>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</si>
  <si>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</si>
  <si>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</si>
  <si>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</si>
  <si>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</si>
  <si>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</si>
  <si>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</si>
  <si>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</si>
  <si>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</si>
  <si>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</si>
  <si>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</si>
  <si>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</si>
  <si>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</si>
  <si>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</si>
  <si>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</si>
  <si>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</si>
  <si>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</si>
  <si>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</si>
  <si>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</si>
  <si>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</si>
  <si>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</si>
  <si>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</si>
  <si>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</si>
  <si>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</si>
  <si>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</si>
  <si>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</si>
  <si>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</si>
  <si>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</si>
  <si>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</si>
  <si>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</si>
  <si>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</si>
  <si>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</si>
  <si>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</si>
  <si>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</si>
  <si>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</si>
  <si>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</si>
  <si>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</si>
  <si>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</si>
  <si>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</si>
  <si>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</si>
  <si>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</si>
  <si>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</si>
  <si>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</si>
  <si>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</si>
  <si>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</si>
  <si>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</si>
  <si>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</si>
  <si>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</si>
  <si>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</si>
  <si>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</si>
  <si>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</si>
  <si>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</si>
  <si>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</si>
  <si>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</si>
  <si>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</si>
  <si>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</si>
  <si>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</si>
  <si>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</si>
  <si>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</si>
  <si>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</si>
  <si>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</si>
  <si>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</si>
  <si>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</si>
  <si>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</si>
  <si>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</si>
  <si>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</si>
  <si>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</si>
  <si>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</si>
  <si>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</si>
  <si>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</si>
  <si>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</si>
  <si>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</si>
  <si>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</si>
  <si>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</si>
  <si>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</si>
  <si>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</si>
  <si>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</si>
  <si>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</si>
  <si>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</si>
  <si>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</si>
  <si>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</si>
  <si>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</si>
  <si>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</si>
  <si>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</si>
  <si>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</si>
  <si>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</si>
  <si>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</si>
  <si>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</si>
  <si>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</si>
  <si>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</si>
  <si>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</si>
  <si>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</si>
  <si>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</si>
  <si>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</si>
  <si>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</si>
  <si>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</si>
  <si>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</si>
  <si>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</si>
  <si>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</si>
  <si>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</si>
  <si>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</si>
  <si>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</si>
  <si>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</si>
  <si>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</si>
  <si>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</si>
  <si>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</si>
  <si>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</si>
  <si>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</si>
  <si>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</si>
  <si>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</si>
  <si>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</si>
  <si>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</si>
  <si>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</si>
  <si>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</si>
  <si>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</si>
  <si>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</si>
  <si>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</si>
  <si>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</si>
  <si>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</si>
  <si>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</si>
  <si>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</si>
  <si>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</si>
  <si>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</si>
  <si>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</si>
  <si>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</si>
  <si>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</si>
  <si>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</si>
  <si>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</si>
  <si>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</si>
  <si>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</si>
  <si>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</si>
  <si>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</si>
  <si>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</si>
  <si>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</si>
  <si>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</si>
  <si>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</si>
  <si>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</si>
  <si>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</si>
  <si>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</si>
  <si>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</si>
  <si>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</si>
  <si>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</si>
  <si>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</si>
  <si>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</si>
  <si>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</si>
  <si>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</si>
  <si>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</si>
  <si>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</si>
  <si>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</si>
  <si>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</si>
  <si>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</si>
  <si>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</si>
  <si>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</si>
  <si>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</si>
  <si>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</si>
  <si>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</si>
  <si>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</si>
  <si>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</si>
  <si>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</si>
  <si>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</si>
  <si>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</si>
  <si>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</si>
  <si>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</si>
  <si>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</si>
  <si>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</si>
  <si>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</si>
  <si>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</si>
  <si>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</si>
  <si>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</si>
  <si>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</si>
  <si>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</si>
  <si>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</si>
  <si>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</si>
  <si>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</si>
  <si>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</si>
  <si>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</si>
  <si>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</si>
  <si>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</si>
  <si>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</si>
  <si>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</si>
  <si>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</si>
  <si>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</si>
  <si>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</si>
  <si>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</si>
  <si>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</si>
  <si>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</si>
  <si>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</si>
  <si>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</si>
  <si>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</si>
  <si>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</si>
  <si>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</si>
  <si>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</si>
  <si>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</si>
  <si>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</si>
  <si>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</si>
  <si>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</si>
  <si>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</si>
  <si>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</si>
  <si>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</si>
  <si>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</si>
  <si>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</si>
  <si>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</si>
  <si>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</si>
  <si>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</si>
  <si>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</si>
  <si>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</si>
  <si>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</si>
  <si>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</si>
  <si>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</si>
  <si>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</si>
  <si>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</si>
  <si>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</si>
  <si>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</si>
  <si>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</si>
  <si>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</si>
  <si>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</si>
  <si>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</si>
  <si>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</si>
  <si>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</si>
  <si>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</si>
  <si>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</si>
  <si>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</si>
  <si>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</si>
  <si>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</si>
  <si>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</si>
  <si>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</si>
  <si>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</si>
  <si>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</si>
  <si>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</si>
  <si>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</si>
  <si>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</si>
  <si>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</si>
  <si>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</si>
  <si>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</si>
  <si>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</si>
  <si>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</si>
  <si>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</si>
  <si>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</si>
  <si>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</si>
  <si>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</si>
  <si>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</si>
  <si>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</si>
  <si>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</si>
  <si>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</si>
  <si>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</si>
  <si>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</si>
  <si>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</si>
  <si>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</si>
  <si>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</si>
  <si>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</si>
  <si>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</si>
  <si>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</si>
  <si>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</si>
  <si>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</si>
  <si>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</si>
  <si>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</si>
  <si>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</si>
  <si>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</si>
  <si>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</si>
  <si>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</si>
  <si>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</si>
  <si>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</si>
  <si>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</si>
  <si>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</si>
  <si>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</si>
  <si>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</si>
  <si>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</si>
  <si>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</si>
  <si>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</si>
  <si>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</si>
  <si>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</si>
  <si>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</si>
  <si>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</si>
  <si>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</si>
  <si>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</si>
  <si>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</si>
  <si>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</si>
  <si>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</si>
  <si>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</si>
  <si>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</si>
  <si>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</si>
  <si>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</si>
  <si>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</si>
  <si>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</si>
  <si>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</si>
  <si>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</si>
  <si>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</si>
  <si>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</si>
  <si>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</si>
  <si>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</si>
  <si>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</si>
  <si>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</si>
  <si>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</si>
  <si>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</si>
  <si>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</si>
  <si>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</si>
  <si>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</si>
  <si>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</si>
  <si>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</si>
  <si>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</si>
  <si>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</si>
  <si>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</si>
  <si>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</si>
  <si>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</si>
  <si>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</si>
  <si>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</si>
  <si>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</si>
  <si>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</si>
  <si>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</si>
  <si>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</si>
  <si>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</si>
  <si>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</si>
  <si>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</si>
  <si>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</si>
  <si>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</si>
  <si>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</si>
  <si>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</si>
  <si>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</si>
  <si>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</si>
  <si>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</si>
  <si>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</si>
  <si>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</si>
  <si>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</si>
  <si>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</si>
  <si>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</si>
  <si>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</si>
  <si>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</si>
  <si>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</si>
  <si>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</si>
  <si>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</si>
  <si>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</si>
  <si>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</si>
  <si>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</si>
  <si>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</si>
  <si>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</si>
  <si>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</si>
  <si>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</si>
  <si>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</si>
  <si>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</si>
  <si>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</si>
  <si>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</si>
  <si>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</si>
  <si>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</si>
  <si>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</si>
  <si>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</si>
  <si>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</si>
  <si>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</si>
  <si>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</si>
  <si>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</si>
  <si>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</si>
  <si>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</si>
  <si>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</si>
  <si>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</si>
  <si>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</si>
  <si>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</si>
  <si>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</si>
  <si>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</si>
  <si>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</si>
  <si>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</si>
  <si>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</si>
  <si>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</si>
  <si>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</si>
  <si>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</si>
  <si>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</si>
  <si>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</si>
  <si>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</si>
  <si>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</si>
  <si>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</si>
  <si>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</si>
  <si>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</si>
  <si>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</si>
  <si>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</si>
  <si>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</si>
  <si>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</si>
  <si>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</si>
  <si>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</si>
  <si>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</si>
  <si>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</si>
  <si>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</si>
  <si>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</si>
  <si>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</si>
  <si>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</si>
  <si>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</si>
  <si>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</si>
  <si>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</si>
  <si>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</si>
  <si>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</si>
  <si>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</si>
  <si>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</si>
  <si>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</si>
  <si>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</si>
  <si>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</si>
  <si>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</si>
  <si>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</si>
  <si>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</si>
  <si>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</si>
  <si>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</si>
  <si>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</si>
  <si>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</si>
  <si>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</si>
  <si>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</si>
  <si>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</si>
  <si>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</si>
  <si>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</si>
  <si>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</si>
  <si>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</si>
  <si>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</si>
  <si>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</si>
  <si>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</si>
  <si>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</si>
  <si>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</si>
  <si>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</si>
  <si>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</si>
  <si>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</si>
  <si>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</si>
  <si>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</si>
  <si>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</si>
  <si>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</si>
  <si>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</si>
  <si>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</si>
  <si>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</si>
  <si>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</si>
  <si>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</si>
  <si>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</si>
  <si>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</si>
  <si>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</si>
  <si>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</si>
  <si>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</si>
  <si>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</si>
  <si>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</si>
  <si>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</si>
  <si>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</si>
  <si>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</si>
  <si>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</si>
  <si>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</si>
  <si>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</si>
  <si>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</si>
  <si>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</si>
  <si>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</si>
  <si>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</si>
  <si>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</si>
  <si>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</si>
  <si>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</si>
  <si>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</si>
  <si>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</si>
  <si>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</si>
  <si>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</si>
  <si>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</si>
  <si>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</si>
  <si>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</si>
  <si>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</si>
  <si>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</si>
  <si>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</si>
  <si>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</si>
  <si>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</si>
  <si>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</si>
  <si>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</si>
  <si>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</si>
  <si>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</si>
  <si>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</si>
  <si>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</si>
  <si>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</si>
  <si>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</si>
  <si>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</si>
  <si>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</si>
  <si>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</si>
  <si>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</si>
  <si>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</si>
  <si>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</si>
  <si>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</si>
  <si>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</si>
  <si>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</si>
  <si>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</si>
  <si>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</si>
  <si>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</si>
  <si>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</si>
  <si>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</si>
  <si>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</si>
  <si>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</si>
  <si>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</si>
  <si>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</si>
  <si>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</si>
  <si>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</si>
  <si>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</si>
  <si>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</si>
  <si>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</si>
  <si>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</si>
  <si>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</si>
  <si>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</si>
  <si>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</si>
  <si>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</si>
  <si>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</si>
  <si>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</si>
  <si>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</si>
  <si>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</si>
  <si>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</si>
  <si>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</si>
  <si>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</si>
  <si>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</si>
  <si>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</si>
  <si>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</si>
  <si>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</si>
  <si>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</si>
  <si>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</si>
  <si>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</si>
  <si>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</si>
  <si>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</si>
  <si>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</si>
  <si>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</si>
  <si>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</si>
  <si>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</si>
  <si>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</si>
  <si>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</si>
  <si>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</si>
  <si>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</si>
  <si>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</si>
  <si>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</si>
  <si>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</si>
  <si>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</si>
  <si>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</si>
  <si>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</si>
  <si>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</si>
  <si>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</si>
  <si>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</si>
  <si>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</si>
  <si>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</si>
  <si>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</si>
  <si>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</si>
  <si>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</si>
  <si>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</si>
  <si>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</si>
  <si>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</si>
  <si>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</si>
  <si>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</si>
  <si>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</si>
  <si>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</si>
  <si>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</si>
  <si>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</si>
  <si>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</si>
  <si>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</si>
  <si>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</si>
  <si>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</si>
  <si>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</si>
  <si>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</si>
  <si>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</si>
  <si>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</si>
  <si>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</si>
  <si>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</si>
  <si>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</si>
  <si>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</si>
  <si>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</si>
  <si>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</si>
  <si>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</si>
  <si>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</si>
  <si>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</si>
  <si>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</si>
  <si>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</si>
  <si>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</si>
  <si>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</si>
  <si>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</si>
  <si>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</si>
  <si>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</si>
  <si>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</si>
  <si>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</si>
  <si>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</si>
  <si>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</si>
  <si>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</si>
  <si>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</si>
  <si>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</si>
  <si>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</si>
  <si>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</si>
  <si>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</si>
  <si>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</si>
  <si>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</si>
  <si>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</si>
  <si>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</si>
  <si>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</si>
  <si>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</si>
  <si>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</si>
  <si>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</si>
  <si>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</si>
  <si>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</si>
  <si>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</si>
  <si>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</si>
  <si>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</si>
  <si>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</si>
  <si>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</si>
  <si>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</si>
  <si>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</si>
  <si>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</si>
  <si>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</si>
  <si>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</si>
  <si>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</si>
  <si>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</si>
  <si>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</si>
  <si>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</si>
  <si>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</si>
  <si>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</si>
  <si>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</si>
  <si>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</si>
  <si>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</si>
  <si>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</si>
  <si>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</si>
  <si>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</si>
  <si>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</si>
  <si>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</si>
  <si>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</si>
  <si>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</si>
  <si>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</si>
  <si>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</si>
  <si>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</si>
  <si>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</si>
  <si>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</si>
  <si>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</si>
  <si>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</si>
  <si>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</si>
  <si>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</si>
  <si>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</si>
  <si>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</si>
  <si>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</si>
  <si>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</si>
  <si>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</si>
  <si>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</si>
  <si>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</si>
  <si>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</si>
  <si>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</si>
  <si>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</si>
  <si>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</si>
  <si>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</si>
  <si>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</si>
  <si>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</si>
  <si>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</si>
  <si>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</si>
  <si>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</si>
  <si>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</si>
  <si>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</si>
  <si>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</si>
  <si>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</si>
  <si>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</si>
  <si>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</si>
  <si>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</si>
  <si>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</si>
  <si>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</si>
  <si>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</si>
  <si>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</si>
  <si>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</si>
  <si>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</si>
  <si>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</si>
  <si>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</si>
  <si>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</si>
  <si>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</si>
  <si>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</si>
  <si>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</si>
  <si>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</si>
  <si>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</si>
  <si>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</si>
  <si>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</si>
  <si>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</si>
  <si>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</si>
  <si>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</si>
  <si>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</si>
  <si>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</si>
  <si>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</si>
  <si>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</si>
  <si>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</si>
  <si>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</si>
  <si>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</si>
  <si>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</si>
  <si>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</si>
  <si>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</si>
  <si>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</si>
  <si>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</si>
  <si>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</si>
  <si>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</si>
  <si>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</si>
  <si>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</si>
  <si>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</si>
  <si>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</si>
  <si>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</si>
  <si>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</si>
  <si>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</si>
  <si>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</si>
  <si>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</si>
  <si>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</si>
  <si>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</si>
  <si>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</si>
  <si>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</si>
  <si>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</si>
  <si>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</si>
  <si>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</si>
  <si>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</si>
  <si>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</si>
  <si>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</si>
  <si>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</si>
  <si>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</si>
  <si>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</si>
  <si>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</si>
  <si>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</si>
  <si>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</si>
  <si>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</si>
  <si>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</si>
  <si>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</si>
  <si>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</si>
  <si>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</si>
  <si>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</si>
  <si>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</si>
  <si>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</si>
  <si>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</si>
  <si>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</si>
  <si>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</si>
  <si>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</si>
  <si>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</si>
  <si>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</si>
  <si>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</si>
  <si>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</si>
  <si>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</si>
  <si>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</si>
  <si>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</si>
  <si>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</si>
  <si>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</si>
  <si>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</si>
  <si>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</si>
  <si>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</si>
  <si>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</si>
  <si>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</si>
  <si>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</si>
  <si>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</si>
  <si>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</si>
  <si>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</si>
  <si>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</si>
  <si>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</si>
  <si>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</si>
  <si>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</si>
  <si>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</si>
  <si>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</si>
  <si>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</si>
  <si>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</si>
  <si>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</si>
  <si>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</si>
  <si>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</si>
  <si>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</si>
  <si>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</si>
  <si>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</si>
  <si>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</si>
  <si>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</si>
  <si>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</si>
  <si>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</si>
  <si>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</si>
  <si>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</si>
  <si>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</si>
  <si>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</si>
  <si>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</si>
  <si>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</si>
  <si>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</si>
  <si>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</si>
  <si>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</si>
  <si>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</si>
  <si>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</si>
  <si>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</si>
  <si>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</si>
  <si>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</si>
  <si>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</si>
  <si>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</si>
  <si>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</si>
  <si>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</si>
  <si>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</si>
  <si>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</si>
  <si>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</si>
  <si>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</si>
  <si>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</si>
  <si>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</si>
  <si>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</si>
  <si>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</si>
  <si>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</si>
  <si>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</si>
  <si>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</si>
  <si>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</si>
  <si>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</si>
  <si>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</si>
  <si>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</si>
  <si>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</si>
  <si>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</si>
  <si>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</si>
  <si>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</si>
  <si>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</si>
  <si>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</si>
  <si>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</si>
  <si>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</si>
  <si>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</si>
  <si>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</si>
  <si>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</si>
  <si>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</si>
  <si>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</si>
  <si>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</si>
  <si>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</si>
  <si>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</si>
  <si>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</si>
  <si>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</si>
  <si>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</si>
  <si>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</si>
  <si>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</si>
  <si>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</si>
  <si>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</si>
  <si>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</si>
  <si>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</si>
  <si>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</si>
  <si>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</si>
  <si>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</si>
  <si>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</si>
  <si>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</si>
  <si>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</si>
  <si>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</si>
  <si>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</si>
  <si>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</si>
  <si>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</si>
  <si>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</si>
  <si>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</si>
  <si>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</si>
  <si>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</si>
  <si>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</si>
  <si>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</si>
  <si>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</si>
  <si>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</si>
  <si>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</si>
  <si>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</si>
  <si>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</si>
  <si>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</si>
  <si>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</si>
  <si>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</si>
  <si>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</si>
  <si>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</si>
  <si>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</si>
  <si>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</si>
  <si>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</si>
  <si>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</si>
  <si>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</si>
  <si>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</si>
  <si>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</si>
  <si>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</si>
  <si>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</si>
  <si>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</si>
  <si>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</si>
  <si>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</si>
  <si>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</si>
  <si>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</si>
  <si>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</si>
  <si>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</si>
  <si>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</si>
  <si>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</si>
  <si>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</si>
  <si>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</si>
  <si>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</si>
  <si>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</si>
  <si>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</si>
  <si>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</si>
  <si>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</si>
  <si>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</si>
  <si>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</si>
  <si>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</si>
  <si>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</si>
  <si>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</si>
  <si>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</si>
  <si>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</si>
  <si>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</si>
  <si>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</si>
  <si>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</si>
  <si>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</si>
  <si>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</si>
  <si>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</si>
  <si>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</si>
  <si>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</si>
  <si>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</si>
  <si>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</si>
  <si>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</si>
  <si>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</si>
  <si>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</si>
  <si>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</si>
  <si>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</si>
  <si>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</si>
  <si>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</si>
  <si>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</si>
  <si>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</si>
  <si>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</si>
  <si>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</si>
  <si>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</si>
  <si>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</si>
  <si>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</si>
  <si>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</si>
  <si>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</si>
  <si>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</si>
  <si>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</si>
  <si>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</si>
  <si>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</si>
  <si>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</si>
  <si>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</si>
  <si>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</si>
  <si>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</si>
  <si>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</si>
  <si>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</si>
  <si>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</si>
  <si>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</si>
  <si>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</si>
  <si>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</si>
  <si>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</si>
  <si>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</si>
  <si>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</si>
  <si>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</si>
  <si>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</si>
  <si>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</si>
  <si>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</si>
  <si>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</si>
  <si>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</si>
  <si>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</si>
  <si>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</si>
  <si>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</si>
  <si>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</si>
  <si>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</si>
  <si>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</si>
  <si>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</si>
  <si>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</si>
  <si>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</si>
  <si>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</si>
  <si>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</si>
  <si>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</si>
  <si>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</si>
  <si>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</si>
  <si>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</si>
  <si>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</si>
  <si>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</si>
  <si>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</si>
  <si>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</si>
  <si>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</si>
  <si>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</si>
  <si>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</si>
  <si>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</si>
  <si>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</si>
  <si>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</si>
  <si>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</si>
  <si>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</si>
  <si>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</si>
  <si>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</si>
  <si>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</si>
  <si>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</si>
  <si>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</si>
  <si>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</si>
  <si>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</si>
  <si>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</si>
  <si>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</si>
  <si>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</si>
  <si>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</si>
  <si>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</si>
  <si>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</si>
  <si>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</si>
  <si>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</si>
  <si>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</si>
  <si>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</si>
  <si>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</si>
  <si>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</si>
  <si>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</si>
  <si>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</si>
  <si>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</si>
  <si>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</si>
  <si>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</si>
  <si>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</si>
  <si>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</si>
  <si>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</si>
  <si>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</si>
  <si>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</si>
  <si>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</si>
  <si>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</si>
  <si>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</si>
  <si>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</si>
  <si>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</si>
  <si>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</si>
  <si>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</si>
  <si>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</si>
  <si>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</si>
  <si>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</si>
  <si>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</si>
  <si>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</si>
  <si>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</si>
  <si>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</si>
  <si>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</si>
  <si>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</si>
  <si>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</si>
  <si>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</si>
  <si>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</si>
  <si>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</si>
  <si>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</si>
  <si>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</si>
  <si>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</si>
  <si>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</si>
  <si>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</si>
  <si>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</si>
  <si>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</si>
  <si>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</si>
  <si>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</si>
  <si>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</si>
  <si>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</si>
  <si>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</si>
  <si>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</si>
  <si>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</si>
  <si>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</si>
  <si>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</si>
  <si>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</si>
  <si>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</si>
  <si>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</si>
  <si>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</si>
  <si>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</si>
  <si>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</si>
  <si>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</si>
  <si>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</si>
  <si>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</si>
  <si>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</si>
  <si>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</si>
  <si>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</si>
  <si>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</si>
  <si>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</si>
  <si>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</si>
  <si>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</si>
  <si>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</si>
  <si>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</si>
  <si>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</si>
  <si>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</si>
  <si>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</si>
  <si>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</si>
  <si>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</si>
  <si>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</si>
  <si>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</si>
  <si>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</si>
  <si>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</si>
  <si>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</si>
  <si>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</si>
  <si>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</si>
  <si>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</si>
  <si>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</si>
  <si>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</si>
  <si>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</si>
  <si>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</si>
  <si>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</si>
  <si>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</si>
  <si>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</si>
  <si>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</si>
  <si>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</si>
  <si>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</si>
  <si>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</si>
  <si>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</si>
  <si>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</si>
  <si>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</si>
  <si>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</si>
  <si>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</si>
  <si>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</si>
  <si>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</si>
  <si>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</si>
  <si>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</si>
  <si>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</si>
  <si>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</si>
  <si>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</si>
  <si>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</si>
  <si>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</si>
  <si>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</si>
  <si>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</si>
  <si>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</si>
  <si>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</si>
  <si>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</si>
  <si>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</si>
  <si>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</si>
  <si>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</si>
  <si>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</si>
  <si>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</si>
  <si>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</si>
  <si>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</si>
  <si>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</si>
  <si>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</si>
  <si>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</si>
  <si>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</si>
  <si>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</si>
  <si>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</si>
  <si>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</si>
  <si>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</si>
  <si>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</si>
  <si>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</si>
  <si>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</si>
  <si>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</si>
  <si>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</si>
  <si>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</si>
  <si>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</si>
  <si>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</si>
  <si>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</si>
  <si>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</si>
  <si>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</si>
  <si>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</si>
  <si>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</si>
  <si>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</si>
  <si>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</si>
  <si>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</si>
  <si>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</si>
  <si>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</si>
  <si>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</si>
  <si>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</si>
  <si>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</si>
  <si>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</si>
  <si>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</si>
  <si>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</si>
  <si>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</si>
  <si>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</si>
  <si>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</si>
  <si>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</si>
  <si>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</si>
  <si>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</si>
  <si>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</si>
  <si>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</si>
  <si>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</si>
  <si>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</si>
  <si>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</si>
  <si>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</si>
  <si>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</si>
  <si>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</si>
  <si>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</si>
  <si>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</si>
  <si>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</si>
  <si>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</si>
  <si>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</si>
  <si>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</si>
  <si>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</si>
  <si>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</si>
  <si>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</si>
  <si>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</si>
  <si>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</si>
  <si>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</si>
  <si>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</si>
  <si>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</si>
  <si>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</si>
  <si>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</si>
  <si>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</si>
  <si>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</si>
  <si>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</si>
  <si>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</si>
  <si>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</si>
  <si>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</si>
  <si>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</si>
  <si>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</si>
  <si>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</si>
  <si>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</si>
  <si>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</si>
  <si>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</si>
  <si>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</si>
  <si>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</si>
  <si>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</si>
  <si>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</si>
  <si>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</si>
  <si>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</si>
  <si>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</si>
  <si>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</si>
  <si>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</si>
  <si>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</si>
  <si>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</si>
  <si>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</si>
  <si>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</si>
  <si>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</si>
  <si>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</si>
  <si>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</si>
  <si>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</si>
  <si>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</si>
  <si>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</si>
  <si>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</si>
  <si>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</si>
  <si>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</si>
  <si>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</si>
  <si>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</si>
  <si>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</si>
  <si>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</si>
  <si>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</si>
  <si>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</si>
  <si>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</si>
  <si>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</si>
  <si>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</si>
  <si>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</si>
  <si>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</si>
  <si>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</si>
  <si>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</si>
  <si>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</si>
  <si>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</si>
  <si>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</si>
  <si>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</si>
  <si>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</si>
  <si>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</si>
  <si>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</si>
  <si>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</si>
  <si>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</si>
  <si>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</si>
  <si>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</si>
  <si>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</si>
  <si>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</si>
  <si>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</si>
  <si>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</si>
  <si>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</si>
  <si>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</si>
  <si>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</si>
  <si>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</si>
  <si>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</si>
  <si>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</si>
  <si>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</si>
  <si>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</si>
  <si>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</si>
  <si>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</si>
  <si>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</si>
  <si>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</si>
  <si>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</si>
  <si>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</si>
  <si>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</si>
  <si>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</si>
  <si>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</si>
  <si>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</si>
  <si>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</si>
  <si>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</si>
  <si>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</si>
  <si>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</si>
  <si>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</si>
  <si>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</si>
  <si>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</si>
  <si>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</si>
  <si>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</si>
  <si>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</si>
  <si>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</si>
  <si>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</si>
  <si>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</si>
  <si>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</si>
  <si>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</si>
  <si>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</si>
  <si>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</si>
  <si>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</si>
  <si>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</si>
  <si>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</si>
  <si>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</si>
  <si>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</si>
  <si>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</si>
  <si>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</si>
  <si>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</si>
  <si>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</si>
  <si>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</si>
  <si>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</si>
  <si>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</si>
  <si>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</si>
  <si>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</si>
  <si>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</si>
  <si>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</si>
  <si>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</si>
  <si>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</si>
  <si>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</si>
  <si>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</si>
  <si>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</si>
  <si>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</si>
  <si>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</si>
  <si>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</si>
  <si>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</si>
  <si>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</si>
  <si>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</si>
  <si>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</si>
  <si>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</si>
  <si>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</si>
  <si>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</si>
  <si>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</si>
  <si>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</si>
  <si>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</si>
  <si>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</si>
  <si>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</si>
  <si>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</si>
  <si>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</si>
  <si>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</si>
  <si>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</si>
  <si>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</si>
  <si>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</si>
  <si>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</si>
  <si>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</si>
  <si>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</si>
  <si>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</si>
  <si>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</si>
  <si>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</si>
  <si>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</si>
  <si>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</si>
  <si>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</si>
  <si>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</si>
  <si>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</si>
  <si>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</si>
  <si>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</si>
  <si>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</si>
  <si>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</si>
  <si>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</si>
  <si>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</si>
  <si>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</si>
  <si>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</si>
  <si>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</si>
  <si>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</si>
  <si>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</si>
  <si>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</si>
  <si>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</si>
  <si>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</si>
  <si>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</si>
  <si>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</si>
  <si>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</si>
  <si>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</si>
  <si>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</si>
  <si>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</si>
  <si>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</si>
  <si>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</si>
  <si>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</si>
  <si>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</si>
  <si>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</si>
  <si>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</si>
  <si>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</si>
  <si>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</si>
  <si>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</si>
  <si>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</si>
  <si>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</si>
  <si>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</si>
  <si>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</si>
  <si>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</si>
  <si>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</si>
  <si>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</si>
  <si>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</si>
  <si>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</si>
  <si>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</si>
  <si>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</si>
  <si>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</si>
  <si>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</si>
  <si>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</si>
  <si>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</si>
  <si>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</si>
  <si>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</si>
  <si>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</si>
  <si>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</si>
  <si>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</si>
  <si>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</si>
  <si>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</si>
  <si>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</si>
  <si>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</si>
  <si>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</si>
  <si>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</si>
  <si>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</si>
  <si>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</si>
  <si>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</si>
  <si>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</si>
  <si>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</si>
  <si>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</si>
  <si>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</si>
  <si>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</si>
  <si>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</si>
  <si>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</si>
  <si>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</si>
  <si>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</si>
  <si>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</si>
  <si>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</si>
  <si>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</si>
  <si>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</si>
  <si>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</si>
  <si>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</si>
  <si>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</si>
  <si>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</si>
  <si>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</si>
  <si>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</si>
  <si>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</si>
  <si>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</si>
  <si>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</si>
  <si>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</si>
  <si>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</si>
  <si>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</si>
  <si>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</si>
  <si>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</si>
  <si>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</si>
  <si>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</si>
  <si>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</si>
  <si>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</si>
  <si>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</si>
  <si>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</si>
  <si>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</si>
  <si>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</si>
  <si>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</si>
  <si>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</si>
  <si>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</si>
  <si>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</si>
  <si>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</si>
  <si>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</si>
  <si>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</si>
  <si>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</si>
  <si>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</si>
  <si>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</si>
  <si>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</si>
  <si>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</si>
  <si>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</si>
  <si>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</si>
  <si>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</si>
  <si>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</si>
  <si>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</si>
  <si>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</si>
  <si>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</si>
  <si>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</si>
  <si>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</si>
  <si>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</si>
  <si>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</si>
  <si>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</si>
  <si>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</si>
  <si>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</si>
  <si>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</si>
  <si>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</si>
  <si>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</si>
  <si>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</si>
  <si>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</si>
  <si>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</si>
  <si>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</si>
  <si>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</si>
  <si>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</si>
  <si>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</si>
  <si>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</si>
  <si>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</si>
  <si>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</si>
  <si>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</si>
  <si>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</si>
  <si>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</si>
  <si>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</si>
  <si>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</si>
  <si>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</si>
  <si>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</si>
  <si>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</si>
  <si>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</si>
  <si>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</si>
  <si>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</si>
  <si>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</si>
  <si>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</si>
  <si>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</si>
  <si>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</si>
  <si>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</si>
  <si>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</si>
  <si>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</si>
  <si>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</si>
  <si>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</si>
  <si>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</si>
  <si>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</si>
  <si>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</si>
  <si>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</si>
  <si>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</si>
  <si>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</si>
  <si>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</si>
  <si>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</si>
  <si>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</si>
  <si>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</si>
  <si>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</si>
  <si>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</si>
  <si>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</si>
  <si>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</si>
  <si>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</si>
  <si>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</si>
  <si>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</si>
  <si>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</si>
  <si>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</si>
  <si>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</si>
  <si>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</si>
  <si>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</si>
  <si>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</si>
  <si>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</si>
  <si>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</si>
  <si>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</si>
  <si>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</si>
  <si>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</si>
  <si>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</si>
  <si>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</si>
  <si>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</si>
  <si>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</si>
  <si>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</si>
  <si>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</si>
  <si>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</si>
  <si>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</si>
  <si>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</si>
  <si>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</si>
  <si>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</si>
  <si>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</si>
  <si>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</si>
  <si>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</si>
  <si>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</si>
  <si>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</si>
  <si>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</si>
  <si>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</si>
  <si>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</si>
  <si>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</si>
  <si>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</si>
  <si>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</si>
  <si>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</si>
  <si>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</si>
  <si>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</si>
  <si>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</si>
  <si>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</si>
  <si>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</si>
  <si>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</si>
  <si>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</si>
  <si>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</si>
  <si>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</si>
  <si>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</si>
  <si>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</si>
  <si>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</si>
  <si>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</si>
  <si>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</si>
  <si>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</si>
  <si>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</si>
  <si>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</si>
  <si>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</si>
  <si>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</si>
  <si>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</si>
  <si>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</si>
  <si>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</si>
  <si>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</si>
  <si>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</si>
  <si>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</si>
  <si>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</si>
  <si>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</si>
  <si>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</si>
  <si>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</si>
  <si>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</si>
  <si>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</si>
  <si>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</si>
  <si>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</si>
  <si>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</si>
  <si>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</si>
  <si>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</si>
  <si>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</si>
  <si>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</si>
  <si>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</si>
  <si>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</si>
  <si>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</si>
  <si>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</si>
  <si>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</si>
  <si>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</si>
  <si>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</si>
  <si>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</si>
  <si>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</si>
  <si>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</si>
  <si>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</si>
  <si>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</si>
  <si>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</si>
  <si>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</si>
  <si>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</si>
  <si>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</si>
  <si>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</si>
  <si>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</si>
  <si>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</si>
  <si>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</si>
  <si>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</si>
  <si>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</si>
  <si>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</si>
  <si>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</si>
  <si>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</si>
  <si>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</si>
  <si>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</si>
  <si>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</si>
  <si>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</si>
  <si>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</si>
  <si>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</si>
  <si>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</si>
  <si>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</si>
  <si>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</si>
  <si>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</si>
  <si>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</si>
  <si>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</si>
  <si>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</si>
  <si>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</si>
  <si>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</si>
  <si>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</si>
  <si>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</si>
  <si>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</si>
  <si>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</si>
  <si>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</si>
  <si>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</si>
  <si>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</si>
  <si>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</si>
  <si>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</si>
  <si>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</si>
  <si>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</si>
  <si>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</si>
  <si>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</si>
  <si>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</si>
  <si>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</si>
  <si>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</si>
  <si>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</si>
  <si>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</si>
  <si>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</si>
  <si>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</si>
  <si>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</si>
  <si>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</si>
  <si>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</si>
  <si>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</si>
  <si>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</si>
  <si>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</si>
  <si>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</si>
  <si>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</si>
  <si>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</si>
  <si>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</si>
  <si>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</si>
  <si>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</si>
  <si>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</si>
  <si>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</si>
  <si>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</si>
  <si>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</si>
  <si>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</si>
  <si>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</si>
  <si>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</si>
  <si>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</si>
  <si>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</si>
  <si>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</si>
  <si>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</si>
  <si>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</si>
  <si>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</si>
  <si>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</si>
  <si>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</si>
  <si>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</si>
  <si>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</si>
  <si>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</si>
  <si>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</si>
  <si>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</si>
  <si>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</si>
  <si>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</si>
  <si>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</si>
  <si>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</si>
  <si>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</si>
  <si>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</si>
  <si>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</si>
  <si>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</si>
  <si>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</si>
  <si>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</si>
  <si>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</si>
  <si>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</si>
  <si>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</si>
  <si>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</si>
  <si>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</si>
  <si>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</si>
  <si>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</si>
  <si>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</si>
  <si>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</si>
  <si>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</si>
  <si>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</si>
  <si>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</si>
  <si>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</si>
  <si>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</si>
  <si>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</si>
  <si>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</si>
  <si>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</si>
  <si>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</si>
  <si>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</si>
  <si>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</si>
  <si>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</si>
  <si>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</si>
  <si>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</si>
  <si>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</si>
  <si>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</si>
  <si>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</si>
  <si>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</si>
  <si>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</si>
  <si>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</si>
  <si>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</si>
  <si>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</si>
  <si>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</si>
  <si>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</si>
  <si>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</si>
  <si>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</si>
  <si>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</si>
  <si>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</si>
  <si>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</si>
  <si>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</si>
  <si>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</si>
  <si>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</si>
  <si>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</si>
  <si>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</si>
  <si>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</si>
  <si>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</si>
  <si>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</si>
  <si>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</si>
  <si>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</si>
  <si>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</si>
  <si>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</si>
  <si>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</si>
  <si>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</si>
  <si>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</si>
  <si>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</si>
  <si>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</si>
  <si>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</si>
  <si>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</si>
  <si>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</si>
  <si>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</si>
  <si>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</si>
  <si>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</si>
  <si>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</si>
  <si>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</si>
  <si>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</si>
  <si>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</si>
  <si>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</si>
  <si>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</si>
  <si>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</si>
  <si>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</si>
  <si>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</si>
  <si>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</si>
  <si>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</si>
  <si>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</si>
  <si>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</si>
  <si>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</si>
  <si>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</si>
  <si>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</si>
  <si>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</si>
  <si>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</si>
  <si>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</si>
  <si>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</si>
  <si>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</si>
  <si>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</si>
  <si>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</si>
  <si>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</si>
  <si>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</si>
  <si>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</si>
  <si>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</si>
  <si>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</si>
  <si>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</si>
  <si>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</si>
  <si>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</si>
  <si>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</si>
  <si>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</si>
  <si>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</si>
  <si>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</si>
  <si>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</si>
  <si>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</si>
  <si>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</si>
  <si>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</si>
  <si>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</si>
  <si>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</si>
  <si>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</si>
  <si>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</si>
  <si>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</si>
  <si>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</si>
  <si>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</si>
  <si>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</si>
  <si>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</si>
  <si>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</si>
  <si>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</si>
  <si>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</si>
  <si>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</si>
  <si>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</si>
  <si>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</si>
  <si>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</si>
  <si>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</si>
  <si>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</si>
  <si>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</si>
  <si>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</si>
  <si>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</si>
  <si>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</si>
  <si>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</si>
  <si>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</si>
  <si>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</si>
  <si>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</si>
  <si>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</si>
  <si>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</si>
  <si>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</si>
  <si>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</si>
  <si>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</si>
  <si>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</si>
  <si>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</si>
  <si>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</si>
  <si>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</si>
  <si>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</si>
  <si>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</si>
  <si>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</si>
  <si>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</si>
  <si>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</si>
  <si>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</si>
  <si>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</si>
  <si>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</si>
  <si>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</si>
  <si>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</si>
  <si>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</si>
  <si>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</si>
  <si>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</si>
  <si>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</si>
  <si>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</si>
  <si>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</si>
  <si>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</si>
  <si>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</si>
  <si>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</si>
  <si>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</si>
  <si>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</si>
  <si>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</si>
  <si>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</si>
  <si>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</si>
  <si>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</si>
  <si>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</si>
  <si>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</si>
  <si>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</si>
  <si>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</si>
  <si>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</si>
  <si>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</si>
  <si>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</si>
  <si>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</si>
  <si>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</si>
  <si>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</si>
  <si>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</si>
  <si>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</si>
  <si>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</si>
  <si>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</si>
  <si>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</si>
  <si>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</si>
  <si>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</si>
  <si>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</si>
  <si>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</si>
  <si>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</si>
  <si>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</si>
  <si>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</si>
  <si>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</si>
  <si>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</si>
  <si>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</si>
  <si>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</si>
  <si>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</si>
  <si>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</si>
  <si>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</si>
  <si>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</si>
  <si>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</si>
  <si>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</si>
  <si>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</si>
  <si>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</si>
  <si>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</si>
  <si>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</si>
  <si>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</si>
  <si>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</si>
  <si>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</si>
  <si>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</si>
  <si>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</si>
  <si>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</si>
  <si>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</si>
  <si>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</si>
  <si>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</si>
  <si>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</si>
  <si>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</si>
  <si>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</si>
  <si>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</si>
  <si>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</si>
  <si>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</si>
  <si>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</si>
  <si>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</si>
  <si>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</si>
  <si>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</si>
  <si>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</si>
  <si>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</si>
  <si>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</si>
  <si>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</si>
  <si>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</si>
  <si>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</si>
  <si>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</si>
  <si>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</si>
  <si>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</si>
  <si>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</si>
  <si>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</si>
  <si>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</si>
  <si>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</si>
  <si>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</si>
  <si>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</si>
  <si>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</si>
  <si>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</si>
  <si>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</si>
  <si>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</si>
  <si>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</si>
  <si>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</si>
  <si>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</si>
  <si>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</si>
  <si>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</si>
  <si>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</si>
  <si>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</si>
  <si>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</si>
  <si>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</si>
  <si>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</si>
  <si>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</si>
  <si>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</si>
  <si>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</si>
  <si>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</si>
  <si>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</si>
  <si>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</si>
  <si>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</si>
  <si>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</si>
  <si>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</si>
  <si>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</si>
  <si>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</si>
  <si>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</si>
  <si>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</si>
  <si>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</si>
  <si>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</si>
  <si>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</si>
  <si>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</si>
  <si>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</si>
  <si>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</si>
  <si>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</si>
  <si>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</si>
  <si>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</si>
  <si>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</si>
  <si>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</si>
  <si>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</si>
  <si>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</si>
  <si>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</si>
  <si>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</si>
  <si>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</si>
  <si>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</si>
  <si>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</si>
  <si>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</si>
  <si>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</si>
  <si>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</si>
  <si>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</si>
  <si>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</si>
  <si>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</si>
  <si>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</si>
  <si>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</si>
  <si>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</si>
  <si>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</si>
  <si>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</si>
  <si>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</si>
  <si>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</si>
  <si>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</si>
  <si>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</si>
  <si>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</si>
  <si>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</si>
  <si>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</si>
  <si>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</si>
  <si>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</si>
  <si>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</si>
  <si>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</si>
  <si>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</si>
  <si>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</si>
  <si>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</si>
  <si>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</si>
  <si>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</si>
  <si>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</si>
  <si>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</si>
  <si>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</si>
  <si>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</si>
  <si>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</si>
  <si>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</si>
  <si>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</si>
  <si>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</si>
  <si>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</si>
  <si>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</si>
  <si>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</si>
  <si>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</si>
  <si>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</si>
  <si>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</si>
  <si>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</si>
  <si>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</si>
  <si>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</si>
  <si>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</si>
  <si>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</si>
  <si>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</si>
  <si>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</si>
  <si>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</si>
  <si>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</si>
  <si>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</si>
  <si>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</si>
  <si>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</si>
  <si>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</si>
  <si>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</si>
  <si>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</si>
  <si>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</si>
  <si>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</si>
  <si>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</si>
  <si>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</si>
  <si>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</si>
  <si>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</si>
  <si>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</si>
  <si>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</si>
  <si>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</si>
  <si>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</si>
  <si>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</si>
  <si>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</si>
  <si>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</si>
  <si>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</si>
  <si>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</si>
  <si>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</si>
  <si>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</si>
  <si>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</si>
  <si>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</si>
  <si>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</si>
  <si>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</si>
  <si>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</si>
  <si>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</si>
  <si>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</si>
  <si>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</si>
  <si>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</si>
  <si>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</si>
  <si>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</si>
  <si>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</si>
  <si>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</si>
  <si>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</si>
  <si>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</si>
  <si>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</si>
  <si>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</si>
  <si>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</si>
  <si>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</si>
  <si>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</si>
  <si>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</si>
  <si>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</si>
  <si>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</si>
  <si>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</si>
  <si>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</si>
  <si>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</si>
  <si>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</si>
  <si>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</si>
  <si>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</si>
  <si>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</si>
  <si>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</si>
  <si>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</si>
  <si>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</si>
  <si>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</si>
  <si>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</si>
  <si>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</si>
  <si>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</si>
  <si>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</si>
  <si>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</si>
  <si>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</si>
  <si>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</si>
  <si>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</si>
  <si>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</si>
  <si>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</si>
  <si>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</si>
  <si>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</si>
  <si>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</si>
  <si>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</si>
  <si>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</si>
  <si>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</si>
  <si>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</si>
  <si>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</si>
  <si>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</si>
  <si>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</si>
  <si>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</si>
  <si>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</si>
  <si>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</si>
  <si>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</si>
  <si>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</si>
  <si>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</si>
  <si>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</si>
  <si>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</si>
  <si>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</si>
  <si>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</si>
  <si>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</si>
  <si>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</si>
  <si>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</si>
  <si>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</si>
  <si>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</si>
  <si>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</si>
  <si>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</si>
  <si>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</si>
  <si>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</si>
  <si>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</si>
  <si>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</si>
  <si>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</si>
  <si>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</si>
  <si>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</si>
  <si>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</si>
  <si>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</si>
  <si>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</si>
  <si>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</si>
  <si>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</si>
  <si>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</si>
  <si>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</si>
  <si>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</si>
  <si>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</si>
  <si>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</si>
  <si>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</si>
  <si>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</si>
  <si>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</si>
  <si>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</si>
  <si>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</si>
  <si>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</si>
  <si>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</si>
  <si>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</si>
  <si>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</si>
  <si>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</si>
  <si>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</si>
  <si>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</si>
  <si>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</si>
  <si>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</si>
  <si>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</si>
  <si>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</si>
  <si>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</si>
  <si>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</si>
  <si>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</si>
  <si>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</si>
  <si>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</si>
  <si>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</si>
  <si>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</si>
  <si>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</si>
  <si>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</si>
  <si>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</si>
  <si>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</si>
  <si>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</si>
  <si>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</si>
  <si>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</si>
  <si>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</si>
  <si>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</si>
  <si>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</si>
  <si>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</si>
  <si>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</si>
  <si>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</si>
  <si>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</si>
  <si>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</si>
  <si>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</si>
  <si>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</si>
  <si>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</si>
  <si>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</si>
  <si>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</si>
  <si>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</si>
  <si>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</si>
  <si>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</si>
  <si>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</si>
  <si>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</si>
  <si>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</si>
  <si>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</si>
  <si>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</si>
  <si>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</si>
  <si>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</si>
  <si>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</si>
  <si>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</si>
  <si>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</si>
  <si>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</si>
  <si>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</si>
  <si>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</si>
  <si>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</si>
  <si>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</si>
  <si>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</si>
  <si>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</si>
  <si>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</si>
  <si>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</si>
  <si>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</si>
  <si>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</si>
  <si>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</si>
  <si>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</si>
  <si>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</si>
  <si>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</si>
  <si>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</si>
  <si>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</si>
  <si>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</si>
  <si>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</si>
  <si>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</si>
  <si>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</si>
  <si>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</si>
  <si>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</si>
  <si>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</si>
  <si>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</si>
  <si>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</si>
  <si>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</si>
  <si>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</si>
  <si>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</si>
  <si>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</si>
  <si>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</si>
  <si>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</si>
  <si>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</si>
  <si>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</si>
  <si>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</si>
  <si>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</si>
  <si>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</si>
  <si>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</si>
  <si>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</si>
  <si>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</si>
  <si>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</si>
  <si>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</si>
  <si>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</si>
  <si>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</si>
  <si>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</si>
  <si>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</si>
  <si>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</si>
  <si>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</si>
  <si>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</si>
  <si>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</si>
  <si>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</si>
  <si>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</si>
  <si>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</si>
  <si>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</si>
  <si>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</si>
  <si>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</si>
  <si>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</si>
  <si>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</si>
  <si>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</si>
  <si>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</si>
  <si>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</si>
  <si>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</si>
  <si>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</si>
  <si>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</si>
  <si>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</si>
  <si>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</si>
  <si>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</si>
  <si>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</si>
  <si>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</si>
  <si>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</si>
  <si>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</si>
  <si>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</si>
  <si>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</si>
  <si>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</si>
  <si>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</si>
  <si>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</si>
  <si>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</si>
  <si>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</si>
  <si>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</si>
  <si>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</si>
  <si>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</si>
  <si>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</si>
  <si>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</si>
  <si>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</si>
  <si>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</si>
  <si>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</si>
  <si>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</si>
  <si>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</si>
  <si>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</si>
  <si>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</si>
  <si>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</si>
  <si>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</si>
  <si>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</si>
  <si>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</si>
  <si>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</si>
  <si>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</si>
  <si>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</si>
  <si>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</si>
  <si>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</si>
  <si>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</si>
  <si>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</si>
  <si>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</si>
  <si>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</si>
  <si>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</si>
  <si>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</si>
  <si>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</si>
  <si>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</si>
  <si>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</si>
  <si>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</si>
  <si>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</si>
  <si>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</si>
  <si>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</si>
  <si>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</si>
  <si>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</si>
  <si>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</si>
  <si>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</si>
  <si>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</si>
  <si>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</si>
  <si>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</si>
  <si>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</si>
  <si>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</si>
  <si>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</si>
  <si>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</si>
  <si>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</si>
  <si>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</si>
  <si>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</si>
  <si>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</si>
  <si>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</si>
  <si>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</si>
  <si>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</si>
  <si>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</si>
  <si>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</si>
  <si>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</si>
  <si>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</si>
  <si>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</si>
  <si>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</si>
  <si>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</si>
  <si>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</si>
  <si>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</si>
  <si>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</si>
  <si>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</si>
  <si>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</si>
  <si>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</si>
  <si>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</si>
  <si>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</si>
  <si>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</si>
  <si>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</si>
  <si>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</si>
  <si>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</si>
  <si>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</si>
  <si>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</si>
  <si>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</si>
  <si>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</si>
  <si>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</si>
  <si>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</si>
  <si>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</si>
  <si>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</si>
  <si>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</si>
  <si>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</si>
  <si>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</si>
  <si>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</si>
  <si>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</si>
  <si>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</si>
  <si>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</si>
  <si>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</si>
  <si>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</si>
  <si>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</si>
  <si>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</si>
  <si>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</si>
  <si>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</si>
  <si>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</si>
  <si>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</si>
  <si>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</si>
  <si>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</si>
  <si>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</si>
  <si>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</si>
  <si>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</si>
  <si>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</si>
  <si>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</si>
  <si>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</si>
  <si>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</si>
  <si>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</si>
  <si>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</si>
  <si>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</si>
  <si>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</si>
  <si>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</si>
  <si>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</si>
  <si>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</si>
  <si>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</si>
  <si>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</si>
  <si>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</si>
  <si>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</si>
  <si>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</si>
  <si>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</si>
  <si>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</si>
  <si>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</si>
  <si>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</si>
  <si>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</si>
  <si>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</si>
  <si>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</si>
  <si>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</si>
  <si>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</si>
  <si>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</si>
  <si>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</si>
  <si>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</si>
  <si>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</si>
  <si>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</si>
  <si>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</si>
  <si>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</si>
  <si>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</si>
  <si>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</si>
  <si>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</si>
  <si>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</si>
  <si>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</si>
  <si>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</si>
  <si>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</si>
  <si>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</si>
  <si>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</si>
  <si>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</si>
  <si>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</si>
  <si>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</si>
  <si>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</si>
  <si>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</si>
  <si>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</si>
  <si>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</si>
  <si>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</si>
  <si>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</si>
  <si>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</si>
  <si>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</si>
  <si>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</si>
  <si>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</si>
  <si>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</si>
  <si>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</si>
  <si>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</si>
  <si>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</si>
  <si>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</si>
  <si>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</si>
  <si>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</si>
  <si>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</si>
  <si>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</si>
  <si>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</si>
  <si>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</si>
  <si>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</si>
  <si>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</si>
  <si>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</si>
  <si>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</si>
  <si>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</si>
  <si>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</si>
  <si>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</si>
  <si>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</si>
  <si>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</si>
  <si>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</si>
  <si>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</si>
  <si>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</si>
  <si>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</si>
  <si>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</si>
  <si>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</si>
  <si>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</si>
  <si>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</si>
  <si>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</si>
  <si>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</si>
  <si>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</si>
  <si>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</si>
  <si>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</si>
  <si>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</si>
  <si>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</si>
  <si>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</si>
  <si>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</si>
  <si>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</si>
  <si>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</si>
  <si>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</si>
  <si>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</si>
  <si>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</si>
  <si>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</si>
  <si>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</si>
  <si>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</si>
  <si>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</si>
  <si>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</si>
  <si>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</si>
  <si>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</si>
  <si>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</si>
  <si>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</si>
  <si>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</si>
  <si>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</si>
  <si>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</si>
  <si>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</si>
  <si>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</si>
  <si>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</si>
  <si>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</si>
  <si>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</si>
  <si>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</si>
  <si>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</si>
  <si>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</si>
  <si>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</si>
  <si>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</si>
  <si>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</si>
  <si>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</si>
  <si>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</si>
  <si>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</si>
  <si>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</si>
  <si>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</si>
  <si>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</si>
  <si>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</si>
  <si>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</si>
  <si>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</si>
  <si>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</si>
  <si>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</si>
  <si>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</si>
  <si>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</si>
  <si>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</si>
  <si>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</si>
  <si>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</si>
  <si>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</si>
  <si>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</si>
  <si>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</si>
  <si>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</si>
  <si>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</si>
  <si>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</si>
  <si>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</si>
  <si>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</si>
  <si>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</si>
  <si>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</si>
  <si>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</si>
  <si>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</si>
  <si>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</si>
  <si>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</si>
  <si>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</si>
  <si>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</si>
  <si>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</si>
  <si>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</si>
  <si>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</si>
  <si>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</si>
  <si>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</si>
  <si>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</si>
  <si>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</si>
  <si>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</si>
  <si>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</si>
  <si>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</si>
  <si>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</si>
  <si>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</si>
  <si>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</si>
  <si>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</si>
  <si>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</si>
  <si>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</si>
  <si>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</si>
  <si>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</si>
  <si>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</si>
  <si>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</si>
  <si>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</si>
  <si>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</si>
  <si>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</si>
  <si>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</si>
  <si>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</si>
  <si>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</si>
  <si>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</si>
  <si>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</si>
  <si>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</si>
  <si>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</si>
  <si>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</si>
  <si>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</si>
  <si>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</si>
  <si>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</si>
  <si>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</si>
  <si>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</si>
  <si>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</si>
  <si>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</si>
  <si>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</si>
  <si>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</si>
  <si>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</si>
  <si>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</si>
  <si>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</si>
  <si>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</si>
  <si>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</si>
  <si>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</si>
  <si>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</si>
  <si>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</si>
  <si>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</si>
  <si>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</si>
  <si>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</si>
  <si>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</si>
  <si>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</si>
  <si>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</si>
  <si>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</si>
  <si>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</si>
  <si>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</si>
  <si>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</si>
  <si>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</si>
  <si>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</si>
  <si>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</si>
  <si>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</si>
  <si>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</si>
  <si>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</si>
  <si>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</si>
  <si>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</si>
  <si>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</si>
  <si>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</si>
  <si>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</si>
  <si>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</si>
  <si>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</si>
  <si>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</si>
  <si>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</si>
  <si>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</si>
  <si>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</si>
  <si>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</si>
  <si>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</si>
  <si>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</si>
  <si>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</si>
  <si>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</si>
  <si>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</si>
  <si>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</si>
  <si>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</si>
  <si>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</si>
  <si>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</si>
  <si>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</si>
  <si>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</si>
  <si>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</si>
  <si>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</si>
  <si>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</si>
  <si>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</si>
  <si>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</si>
  <si>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</si>
  <si>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</si>
  <si>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</si>
  <si>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</si>
  <si>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</si>
  <si>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</si>
  <si>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</si>
  <si>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</si>
  <si>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</si>
  <si>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</si>
  <si>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</si>
  <si>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</si>
  <si>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</si>
  <si>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</si>
  <si>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</si>
  <si>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</si>
  <si>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</si>
  <si>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</si>
  <si>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</si>
  <si>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</si>
  <si>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</si>
  <si>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</si>
  <si>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</si>
  <si>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</si>
  <si>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</si>
  <si>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</si>
  <si>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</si>
  <si>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</si>
  <si>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</si>
  <si>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</si>
  <si>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</si>
  <si>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</si>
  <si>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</si>
  <si>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</si>
  <si>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</si>
  <si>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</si>
  <si>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</si>
  <si>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</si>
  <si>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</si>
  <si>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</si>
  <si>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</si>
  <si>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</si>
  <si>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</si>
  <si>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</si>
  <si>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</si>
  <si>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</si>
  <si>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</si>
  <si>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</si>
  <si>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</si>
  <si>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</si>
  <si>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</si>
  <si>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</si>
  <si>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</si>
  <si>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</si>
  <si>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</si>
  <si>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</si>
  <si>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</si>
  <si>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</si>
  <si>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</si>
  <si>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</si>
  <si>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</si>
  <si>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</si>
  <si>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</si>
  <si>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</si>
  <si>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</si>
  <si>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</si>
  <si>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</si>
  <si>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</si>
  <si>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</si>
  <si>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</si>
  <si>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</si>
  <si>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</si>
  <si>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</si>
  <si>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</si>
  <si>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</si>
  <si>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</si>
  <si>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</si>
  <si>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</si>
  <si>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</si>
  <si>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</si>
  <si>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</si>
  <si>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</si>
  <si>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</si>
  <si>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</si>
  <si>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</si>
  <si>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</si>
  <si>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</si>
  <si>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</si>
  <si>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</si>
  <si>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</si>
  <si>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</si>
  <si>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</si>
  <si>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</si>
  <si>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</si>
  <si>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</si>
  <si>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</si>
  <si>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</si>
  <si>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</si>
  <si>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</si>
  <si>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</si>
  <si>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</si>
  <si>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</si>
  <si>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</si>
  <si>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</si>
  <si>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</si>
  <si>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</si>
  <si>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</si>
  <si>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</si>
  <si>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</si>
  <si>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</si>
  <si>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</si>
  <si>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</si>
  <si>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</si>
  <si>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</si>
  <si>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</si>
  <si>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</si>
  <si>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</si>
  <si>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</si>
  <si>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</si>
  <si>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</si>
  <si>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</si>
  <si>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</si>
  <si>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</si>
  <si>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</si>
  <si>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</si>
  <si>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</si>
  <si>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</si>
  <si>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</si>
  <si>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</si>
  <si>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</si>
  <si>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</si>
  <si>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</si>
  <si>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</si>
  <si>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</si>
  <si>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</si>
  <si>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</si>
  <si>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</si>
  <si>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</si>
  <si>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</si>
  <si>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</si>
  <si>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</si>
  <si>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</si>
  <si>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</si>
  <si>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</si>
  <si>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</si>
  <si>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</si>
  <si>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</si>
  <si>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</si>
  <si>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</si>
  <si>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</si>
  <si>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</si>
  <si>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</si>
  <si>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</si>
  <si>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</si>
  <si>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</si>
  <si>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</si>
  <si>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</si>
  <si>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</si>
  <si>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</si>
  <si>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</si>
  <si>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</si>
  <si>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</si>
  <si>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</si>
  <si>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</si>
  <si>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</si>
  <si>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</si>
  <si>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</si>
  <si>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</si>
  <si>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</si>
  <si>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</si>
  <si>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</si>
  <si>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</si>
  <si>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</si>
  <si>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</si>
  <si>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</si>
  <si>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</si>
  <si>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</si>
  <si>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</si>
  <si>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</si>
  <si>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</si>
  <si>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</si>
  <si>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</si>
  <si>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</si>
  <si>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</si>
  <si>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</si>
  <si>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</si>
  <si>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</si>
  <si>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</si>
  <si>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</si>
  <si>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</si>
  <si>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</si>
  <si>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</si>
  <si>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</si>
  <si>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</si>
  <si>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</si>
  <si>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</si>
  <si>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</si>
  <si>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</si>
  <si>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</si>
  <si>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</si>
  <si>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</si>
  <si>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</si>
  <si>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</si>
  <si>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</si>
  <si>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</si>
  <si>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</si>
  <si>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</si>
  <si>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</si>
  <si>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</si>
  <si>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</si>
  <si>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</si>
  <si>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</si>
  <si>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</si>
  <si>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</si>
  <si>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</si>
  <si>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</si>
  <si>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</si>
  <si>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</si>
  <si>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</si>
  <si>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</si>
  <si>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</si>
  <si>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</si>
  <si>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</si>
  <si>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</si>
  <si>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</si>
  <si>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</si>
  <si>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</si>
  <si>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</si>
  <si>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</si>
  <si>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</si>
  <si>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</si>
  <si>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</si>
  <si>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</si>
  <si>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</si>
  <si>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</si>
  <si>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</si>
  <si>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</si>
  <si>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</si>
  <si>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</si>
  <si>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</si>
  <si>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</si>
  <si>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</si>
  <si>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</si>
  <si>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</si>
  <si>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</si>
  <si>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</si>
  <si>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</si>
  <si>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</si>
  <si>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</si>
  <si>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</si>
  <si>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</si>
  <si>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</si>
  <si>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</si>
  <si>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</si>
  <si>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</si>
  <si>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</si>
  <si>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</si>
  <si>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</si>
  <si>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</si>
  <si>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</si>
  <si>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</si>
  <si>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</si>
  <si>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</si>
  <si>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</si>
  <si>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</si>
  <si>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</si>
  <si>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</si>
  <si>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</si>
  <si>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</si>
  <si>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</si>
  <si>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</si>
  <si>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</si>
  <si>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</si>
  <si>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</si>
  <si>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</si>
  <si>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</si>
  <si>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</si>
  <si>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</si>
  <si>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</si>
  <si>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</si>
  <si>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</si>
  <si>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</si>
  <si>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</si>
  <si>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</si>
  <si>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</si>
  <si>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</si>
  <si>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</si>
  <si>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</si>
  <si>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</si>
  <si>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</si>
  <si>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</si>
  <si>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</si>
  <si>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</si>
  <si>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</si>
  <si>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</si>
  <si>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</si>
  <si>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</si>
  <si>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</si>
  <si>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</si>
  <si>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</si>
  <si>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</si>
  <si>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</si>
  <si>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</si>
  <si>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</si>
  <si>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</si>
  <si>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</si>
  <si>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</si>
  <si>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</si>
  <si>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</si>
  <si>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</si>
  <si>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</si>
  <si>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</si>
  <si>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</si>
  <si>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</si>
  <si>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</si>
  <si>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</si>
  <si>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</si>
  <si>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</si>
  <si>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</si>
  <si>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</si>
  <si>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</si>
  <si>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</si>
  <si>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</si>
  <si>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</si>
  <si>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</si>
  <si>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</si>
  <si>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</si>
  <si>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</si>
  <si>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</si>
  <si>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</si>
  <si>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</si>
  <si>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</si>
  <si>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</si>
  <si>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</si>
  <si>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</si>
  <si>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</si>
  <si>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</si>
  <si>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</si>
  <si>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</si>
  <si>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</si>
  <si>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</si>
  <si>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</si>
  <si>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</si>
  <si>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</si>
  <si>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</si>
  <si>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</si>
  <si>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</si>
  <si>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</si>
  <si>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</si>
  <si>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</si>
  <si>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</si>
  <si>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</si>
  <si>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</si>
  <si>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</si>
  <si>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</si>
  <si>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</si>
  <si>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</si>
  <si>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</si>
  <si>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</si>
  <si>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</si>
  <si>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</si>
  <si>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</si>
  <si>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</si>
  <si>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</si>
  <si>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</si>
  <si>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</si>
  <si>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</si>
  <si>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</si>
  <si>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</si>
  <si>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</si>
  <si>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</si>
  <si>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</si>
  <si>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</si>
  <si>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</si>
  <si>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</si>
  <si>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</si>
  <si>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</si>
  <si>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</si>
  <si>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</si>
  <si>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</si>
  <si>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</si>
  <si>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</si>
  <si>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</si>
  <si>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</si>
  <si>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</si>
  <si>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</si>
  <si>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</si>
  <si>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</si>
  <si>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</si>
  <si>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</si>
  <si>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</si>
  <si>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</si>
  <si>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</si>
  <si>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</si>
  <si>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</si>
  <si>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</si>
  <si>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</si>
  <si>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</si>
  <si>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</si>
  <si>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</si>
  <si>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</si>
  <si>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</si>
  <si>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</si>
  <si>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</si>
  <si>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</si>
  <si>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</si>
  <si>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</si>
  <si>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</si>
  <si>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</si>
  <si>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</si>
  <si>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</si>
  <si>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</si>
  <si>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</si>
  <si>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</si>
  <si>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</si>
  <si>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</si>
  <si>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</si>
  <si>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</si>
  <si>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</si>
  <si>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</si>
  <si>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</si>
  <si>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</si>
  <si>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</si>
  <si>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</si>
  <si>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</si>
  <si>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</si>
  <si>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</si>
  <si>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</si>
  <si>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</si>
  <si>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</si>
  <si>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</si>
  <si>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</si>
  <si>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</si>
  <si>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</si>
  <si>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</si>
  <si>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</si>
  <si>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</si>
  <si>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</si>
  <si>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</si>
  <si>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</si>
  <si>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</si>
  <si>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</si>
  <si>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</si>
  <si>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</si>
  <si>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</si>
  <si>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</si>
  <si>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</si>
  <si>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</si>
  <si>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</si>
  <si>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</si>
  <si>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</si>
  <si>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</si>
  <si>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</si>
  <si>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</si>
  <si>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</si>
  <si>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</si>
  <si>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</si>
  <si>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</si>
  <si>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</si>
  <si>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</si>
  <si>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</si>
  <si>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</si>
  <si>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</si>
  <si>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</si>
  <si>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</si>
  <si>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</si>
  <si>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</si>
  <si>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</si>
  <si>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</si>
  <si>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</si>
  <si>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</si>
  <si>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</si>
  <si>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</si>
  <si>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</si>
  <si>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</si>
  <si>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</si>
  <si>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</si>
  <si>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</si>
  <si>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</si>
  <si>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</si>
  <si>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</si>
  <si>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</si>
  <si>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</si>
  <si>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</si>
  <si>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</si>
  <si>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</si>
  <si>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</si>
  <si>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</si>
  <si>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</si>
  <si>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</si>
  <si>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</si>
  <si>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</si>
  <si>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</si>
  <si>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</si>
  <si>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</si>
  <si>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</si>
  <si>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</si>
  <si>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</si>
  <si>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</si>
  <si>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</si>
  <si>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</si>
  <si>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</si>
  <si>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</si>
  <si>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</si>
  <si>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</si>
  <si>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</si>
  <si>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</si>
  <si>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</si>
  <si>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</si>
  <si>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</si>
  <si>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</si>
  <si>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</si>
  <si>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</si>
  <si>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</si>
  <si>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</si>
  <si>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</si>
  <si>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</si>
  <si>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</si>
  <si>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</si>
  <si>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</si>
  <si>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</si>
  <si>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</si>
  <si>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</si>
  <si>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</si>
  <si>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</si>
  <si>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</si>
  <si>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</si>
  <si>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</si>
  <si>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</si>
  <si>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</si>
  <si>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</si>
  <si>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</si>
  <si>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</si>
  <si>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</si>
  <si>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</si>
  <si>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</si>
  <si>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</si>
  <si>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</si>
  <si>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</si>
  <si>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</si>
  <si>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</si>
  <si>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</si>
  <si>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</si>
  <si>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</si>
  <si>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</si>
  <si>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</si>
  <si>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</si>
  <si>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</si>
  <si>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</si>
  <si>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</si>
  <si>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</si>
  <si>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</si>
  <si>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</si>
  <si>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</si>
  <si>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</si>
  <si>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</si>
  <si>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</si>
  <si>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</si>
  <si>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</si>
  <si>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</si>
  <si>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</si>
  <si>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</si>
  <si>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</si>
  <si>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</si>
  <si>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</si>
  <si>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</si>
  <si>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</si>
  <si>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</si>
  <si>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</si>
  <si>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</si>
  <si>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</si>
  <si>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</si>
  <si>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</si>
  <si>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</si>
  <si>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</si>
  <si>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</si>
  <si>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</si>
  <si>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</si>
  <si>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</si>
  <si>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</si>
  <si>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</si>
  <si>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</si>
  <si>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</si>
  <si>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</si>
  <si>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</si>
  <si>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</si>
  <si>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</si>
  <si>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</si>
  <si>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</si>
  <si>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</si>
  <si>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</si>
  <si>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</si>
  <si>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</si>
  <si>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</si>
  <si>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</si>
  <si>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</si>
  <si>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</si>
  <si>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</si>
  <si>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</si>
  <si>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</si>
  <si>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</si>
  <si>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</si>
  <si>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</si>
  <si>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</si>
  <si>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</si>
  <si>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</si>
  <si>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</si>
  <si>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</si>
  <si>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</si>
  <si>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</si>
  <si>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</si>
  <si>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</si>
  <si>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</si>
  <si>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</si>
  <si>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</si>
  <si>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</si>
  <si>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</si>
  <si>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</si>
  <si>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</si>
  <si>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</si>
  <si>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</si>
  <si>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</si>
  <si>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</si>
  <si>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</si>
  <si>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</si>
  <si>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</si>
  <si>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</si>
  <si>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</si>
  <si>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</si>
  <si>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</si>
  <si>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</si>
  <si>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</si>
  <si>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</si>
  <si>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</si>
  <si>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</si>
  <si>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</si>
  <si>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</si>
  <si>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</si>
  <si>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</si>
  <si>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</si>
  <si>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</si>
  <si>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</si>
  <si>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</si>
  <si>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</si>
  <si>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</si>
  <si>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</si>
  <si>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</si>
  <si>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</si>
  <si>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</si>
  <si>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</si>
  <si>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</si>
  <si>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</si>
  <si>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</si>
  <si>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</si>
  <si>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</si>
  <si>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</si>
  <si>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</si>
  <si>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</si>
  <si>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</si>
  <si>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</si>
  <si>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</si>
  <si>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</si>
  <si>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</si>
  <si>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</si>
  <si>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</si>
  <si>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</si>
  <si>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</si>
  <si>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</si>
  <si>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</si>
  <si>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</si>
  <si>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</si>
  <si>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</si>
  <si>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</si>
  <si>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</si>
  <si>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</si>
  <si>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</si>
  <si>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</si>
  <si>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</si>
  <si>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</si>
  <si>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</si>
  <si>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</si>
  <si>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</si>
  <si>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</si>
  <si>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</si>
  <si>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</si>
  <si>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</si>
  <si>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</si>
  <si>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</si>
  <si>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</si>
  <si>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</si>
  <si>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</si>
  <si>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</si>
  <si>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</si>
  <si>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</si>
  <si>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</si>
  <si>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</si>
  <si>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</si>
  <si>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</si>
  <si>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</si>
  <si>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</si>
  <si>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</si>
  <si>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</si>
  <si>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</si>
  <si>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</si>
  <si>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</si>
  <si>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</si>
  <si>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</si>
  <si>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</si>
  <si>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</si>
  <si>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</si>
  <si>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</si>
  <si>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</si>
  <si>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</si>
  <si>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</si>
  <si>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</si>
  <si>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</si>
  <si>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</si>
  <si>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</si>
  <si>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</si>
  <si>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</si>
  <si>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</si>
  <si>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</si>
  <si>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</si>
  <si>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</si>
  <si>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</si>
  <si>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</si>
  <si>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</si>
  <si>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</si>
  <si>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</si>
  <si>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</si>
  <si>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</si>
  <si>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</si>
  <si>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</si>
  <si>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</si>
  <si>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</si>
  <si>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</si>
  <si>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</si>
  <si>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</si>
  <si>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</si>
  <si>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</si>
  <si>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</si>
  <si>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</si>
  <si>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</si>
  <si>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</si>
  <si>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</si>
  <si>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</si>
  <si>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</si>
  <si>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</si>
  <si>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</si>
  <si>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</si>
  <si>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</si>
  <si>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</si>
  <si>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</si>
  <si>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</si>
  <si>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</si>
  <si>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</si>
  <si>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</si>
  <si>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</si>
  <si>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</si>
  <si>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</si>
  <si>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</si>
  <si>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</si>
  <si>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</si>
  <si>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</si>
  <si>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</si>
  <si>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</si>
  <si>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</si>
  <si>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</si>
  <si>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</si>
  <si>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</si>
  <si>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</si>
  <si>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</si>
  <si>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</si>
  <si>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</si>
  <si>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</si>
  <si>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</si>
  <si>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</si>
  <si>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</si>
  <si>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</si>
  <si>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</si>
  <si>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</si>
  <si>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</si>
  <si>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</si>
  <si>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</si>
  <si>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</si>
  <si>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</si>
  <si>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</si>
  <si>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</si>
  <si>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</si>
  <si>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</si>
  <si>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</si>
  <si>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</si>
  <si>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</si>
  <si>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</si>
  <si>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</si>
  <si>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</si>
  <si>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</si>
  <si>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</si>
  <si>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</si>
  <si>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</si>
  <si>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</si>
  <si>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</si>
  <si>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</si>
  <si>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</si>
  <si>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</si>
  <si>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</si>
  <si>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</si>
  <si>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</si>
  <si>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</si>
  <si>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</si>
  <si>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</si>
  <si>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</si>
  <si>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</si>
  <si>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</si>
  <si>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</si>
  <si>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</si>
  <si>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</si>
  <si>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</si>
  <si>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</si>
  <si>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</si>
  <si>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</si>
  <si>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</si>
  <si>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</si>
  <si>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</si>
  <si>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</si>
  <si>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</si>
  <si>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</si>
  <si>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</si>
  <si>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</si>
  <si>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</si>
  <si>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</si>
  <si>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</si>
  <si>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</si>
  <si>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</si>
  <si>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</si>
  <si>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</si>
  <si>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</si>
  <si>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</si>
  <si>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</si>
  <si>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</si>
  <si>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</si>
  <si>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</si>
  <si>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</si>
  <si>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</si>
  <si>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</si>
  <si>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</si>
  <si>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</si>
  <si>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</si>
  <si>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</si>
  <si>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</si>
  <si>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</si>
  <si>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</si>
  <si>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</si>
  <si>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</si>
  <si>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</si>
  <si>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</si>
  <si>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</si>
  <si>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</si>
  <si>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</si>
  <si>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</si>
  <si>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</si>
  <si>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</si>
  <si>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</si>
  <si>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</si>
  <si>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</si>
  <si>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</si>
  <si>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</si>
  <si>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</si>
  <si>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</si>
  <si>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</si>
  <si>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</si>
  <si>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</si>
  <si>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</si>
  <si>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</si>
  <si>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</si>
  <si>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</si>
  <si>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</si>
  <si>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</si>
  <si>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</si>
  <si>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</si>
  <si>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</si>
  <si>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</si>
  <si>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</si>
  <si>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</si>
  <si>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</si>
  <si>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</si>
  <si>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</si>
  <si>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</si>
  <si>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</si>
  <si>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</si>
  <si>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</si>
  <si>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</si>
  <si>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</si>
  <si>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</si>
  <si>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</si>
  <si>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</si>
  <si>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</si>
  <si>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</si>
  <si>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</si>
  <si>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</si>
  <si>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</si>
  <si>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</si>
  <si>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</si>
  <si>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</si>
  <si>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</si>
  <si>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</si>
  <si>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</si>
  <si>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</si>
  <si>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</si>
  <si>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</si>
  <si>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</si>
  <si>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</si>
  <si>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</si>
  <si>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</si>
  <si>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</si>
  <si>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</si>
  <si>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</si>
  <si>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</si>
  <si>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</si>
  <si>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</si>
  <si>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</si>
  <si>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</si>
  <si>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</si>
  <si>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</si>
  <si>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</si>
  <si>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</si>
  <si>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</si>
  <si>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</si>
  <si>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</si>
  <si>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</si>
  <si>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</si>
  <si>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</si>
  <si>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</si>
  <si>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</si>
  <si>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</si>
  <si>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</si>
  <si>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</si>
  <si>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</si>
  <si>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</si>
  <si>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</si>
  <si>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</si>
  <si>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</si>
  <si>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</si>
  <si>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</si>
  <si>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</si>
  <si>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</si>
  <si>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</si>
  <si>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</si>
  <si>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</si>
  <si>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</si>
  <si>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</si>
  <si>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</si>
  <si>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</si>
  <si>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</si>
  <si>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</si>
  <si>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</si>
  <si>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</si>
  <si>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</si>
  <si>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</si>
  <si>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</si>
  <si>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</si>
  <si>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</si>
  <si>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</si>
  <si>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</si>
  <si>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</si>
  <si>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</si>
  <si>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</si>
  <si>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</si>
  <si>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</si>
  <si>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</si>
  <si>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</si>
  <si>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</si>
  <si>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</si>
  <si>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</si>
  <si>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</si>
  <si>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</si>
  <si>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</si>
  <si>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</si>
  <si>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</si>
  <si>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</si>
  <si>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</si>
  <si>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</si>
  <si>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</si>
  <si>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</si>
  <si>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</si>
  <si>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</si>
  <si>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</si>
  <si>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</si>
  <si>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</si>
  <si>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</si>
  <si>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</si>
  <si>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</si>
  <si>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</si>
  <si>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</si>
  <si>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</si>
  <si>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</si>
  <si>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</si>
  <si>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</si>
  <si>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</si>
  <si>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</si>
  <si>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</si>
  <si>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</si>
  <si>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</si>
  <si>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</si>
  <si>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</si>
  <si>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</si>
  <si>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</si>
  <si>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</si>
  <si>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</si>
  <si>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</si>
  <si>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</si>
  <si>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</si>
  <si>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</si>
  <si>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</si>
  <si>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</si>
  <si>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</si>
  <si>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</si>
  <si>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</si>
  <si>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</si>
  <si>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</si>
  <si>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</si>
  <si>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</si>
  <si>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</si>
  <si>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</si>
  <si>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</si>
  <si>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</si>
  <si>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</si>
  <si>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</si>
  <si>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</si>
  <si>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</si>
  <si>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</si>
  <si>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</si>
  <si>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</si>
  <si>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</si>
  <si>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</si>
  <si>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</si>
  <si>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</si>
  <si>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</si>
  <si>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</si>
  <si>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</si>
  <si>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</si>
  <si>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</si>
  <si>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</si>
  <si>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</si>
  <si>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</si>
  <si>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</si>
  <si>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</si>
  <si>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</si>
  <si>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</si>
  <si>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</si>
  <si>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</si>
  <si>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</si>
  <si>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</si>
  <si>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</si>
  <si>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</si>
  <si>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</si>
  <si>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</si>
  <si>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</si>
  <si>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</si>
  <si>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</si>
  <si>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</si>
  <si>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</si>
  <si>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</si>
  <si>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</si>
  <si>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</si>
  <si>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</si>
  <si>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</si>
  <si>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</si>
  <si>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</si>
  <si>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</si>
  <si>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</si>
  <si>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</si>
  <si>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</si>
  <si>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</si>
  <si>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</si>
  <si>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</si>
  <si>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</si>
  <si>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</si>
  <si>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</si>
  <si>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</si>
  <si>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</si>
  <si>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</si>
  <si>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</si>
  <si>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</si>
  <si>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</si>
  <si>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</si>
  <si>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</si>
  <si>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</si>
  <si>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</si>
  <si>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</si>
  <si>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</si>
  <si>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</si>
  <si>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</si>
  <si>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</si>
  <si>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</si>
  <si>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</si>
  <si>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</si>
  <si>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</si>
  <si>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</si>
  <si>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</si>
  <si>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</si>
  <si>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</si>
  <si>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</si>
  <si>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</si>
  <si>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</si>
  <si>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</si>
  <si>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</si>
  <si>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</si>
  <si>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</si>
  <si>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</si>
  <si>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</si>
  <si>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</si>
  <si>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</si>
  <si>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</si>
  <si>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</si>
  <si>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</si>
  <si>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</si>
  <si>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</si>
  <si>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</si>
  <si>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</si>
  <si>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</si>
  <si>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</si>
  <si>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</si>
  <si>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</si>
  <si>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</si>
  <si>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</si>
  <si>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</si>
  <si>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</si>
  <si>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</si>
  <si>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</si>
  <si>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</si>
  <si>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</si>
  <si>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</si>
  <si>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</si>
  <si>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</si>
  <si>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</si>
  <si>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</si>
  <si>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</si>
  <si>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</si>
  <si>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</si>
  <si>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</si>
  <si>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</si>
  <si>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</si>
  <si>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</si>
  <si>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</si>
  <si>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</si>
  <si>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</si>
  <si>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</si>
  <si>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</si>
  <si>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</si>
  <si>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</si>
  <si>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</si>
  <si>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</si>
  <si>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</si>
  <si>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</si>
  <si>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</si>
  <si>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</si>
  <si>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</si>
  <si>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</si>
  <si>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</si>
  <si>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</si>
  <si>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</si>
  <si>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</si>
  <si>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</si>
  <si>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</si>
  <si>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</si>
  <si>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</si>
  <si>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</si>
  <si>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</si>
  <si>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</si>
  <si>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</si>
  <si>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</si>
  <si>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</si>
  <si>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</si>
  <si>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</si>
  <si>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</si>
  <si>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</si>
  <si>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</si>
  <si>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</si>
  <si>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</si>
  <si>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</si>
  <si>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</si>
  <si>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</si>
  <si>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</si>
  <si>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</si>
  <si>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</si>
  <si>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</si>
  <si>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</si>
  <si>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</si>
  <si>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</si>
  <si>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</si>
  <si>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</si>
  <si>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</si>
  <si>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</si>
  <si>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</si>
  <si>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</si>
  <si>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</si>
  <si>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</si>
  <si>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</si>
  <si>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</si>
  <si>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</si>
  <si>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</si>
  <si>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</si>
  <si>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</si>
  <si>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</si>
  <si>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</si>
  <si>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</si>
  <si>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</si>
  <si>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</si>
  <si>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</si>
  <si>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</si>
  <si>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</si>
  <si>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</si>
  <si>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</si>
  <si>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</si>
  <si>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</si>
  <si>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</si>
  <si>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</si>
  <si>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</si>
  <si>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</si>
  <si>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</si>
  <si>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</si>
  <si>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</si>
  <si>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</si>
  <si>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</si>
  <si>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</si>
  <si>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</si>
  <si>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</si>
  <si>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</si>
  <si>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</si>
  <si>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</si>
  <si>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</si>
  <si>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</si>
  <si>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</si>
  <si>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</si>
  <si>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</si>
  <si>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</si>
  <si>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</si>
  <si>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</si>
  <si>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</si>
  <si>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</si>
  <si>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</si>
  <si>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</si>
  <si>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</si>
  <si>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</si>
  <si>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</si>
  <si>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</si>
  <si>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</si>
  <si>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</si>
  <si>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</si>
  <si>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</si>
  <si>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</si>
  <si>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</si>
  <si>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</si>
  <si>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</si>
  <si>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</si>
  <si>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</si>
  <si>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</si>
  <si>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</si>
  <si>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</si>
  <si>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</si>
  <si>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</si>
  <si>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</si>
  <si>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</si>
  <si>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</si>
  <si>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</si>
  <si>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</si>
  <si>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</si>
  <si>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</si>
  <si>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</si>
  <si>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</si>
  <si>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</si>
  <si>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</si>
  <si>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</si>
  <si>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</si>
  <si>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</si>
  <si>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</si>
  <si>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</si>
  <si>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</si>
  <si>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</si>
  <si>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</si>
  <si>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</si>
  <si>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</si>
  <si>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</si>
  <si>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</si>
  <si>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</si>
  <si>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</si>
  <si>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</si>
  <si>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</si>
  <si>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</si>
  <si>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</si>
  <si>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</si>
  <si>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</si>
  <si>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</si>
  <si>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</si>
  <si>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</si>
  <si>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</si>
  <si>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</si>
  <si>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</si>
  <si>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</si>
  <si>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</si>
  <si>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</si>
  <si>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</si>
  <si>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</si>
  <si>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</si>
  <si>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</si>
  <si>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</si>
  <si>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</si>
  <si>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</si>
  <si>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</si>
  <si>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</si>
  <si>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</si>
  <si>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</si>
  <si>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</si>
  <si>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</si>
  <si>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</si>
  <si>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</si>
  <si>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</si>
  <si>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</si>
  <si>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</si>
  <si>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</si>
  <si>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</si>
  <si>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</si>
  <si>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</si>
  <si>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</si>
  <si>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</si>
  <si>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</si>
  <si>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</si>
  <si>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</si>
  <si>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</si>
  <si>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</si>
  <si>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</si>
  <si>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</si>
  <si>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</si>
  <si>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</si>
  <si>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</si>
  <si>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</si>
  <si>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</si>
  <si>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</si>
  <si>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</si>
  <si>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</si>
  <si>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</si>
  <si>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</si>
  <si>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</si>
  <si>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</si>
  <si>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</si>
  <si>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</si>
  <si>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</si>
  <si>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</si>
  <si>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</si>
  <si>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</si>
  <si>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</si>
  <si>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</si>
  <si>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</si>
  <si>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</si>
  <si>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</si>
  <si>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</si>
  <si>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</si>
  <si>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</si>
  <si>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</si>
  <si>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</si>
  <si>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</si>
  <si>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</si>
  <si>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</si>
  <si>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</si>
  <si>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</si>
  <si>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</si>
  <si>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</si>
  <si>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</si>
  <si>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</si>
  <si>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</si>
  <si>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</si>
  <si>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</si>
  <si>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</si>
  <si>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</si>
  <si>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</si>
  <si>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</si>
  <si>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</si>
  <si>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</si>
  <si>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</si>
  <si>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</si>
  <si>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</si>
  <si>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</si>
  <si>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</si>
  <si>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</si>
  <si>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</si>
  <si>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</si>
  <si>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</si>
  <si>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</si>
  <si>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</si>
  <si>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</si>
  <si>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</si>
  <si>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</si>
  <si>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</si>
  <si>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</si>
  <si>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</si>
  <si>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</si>
  <si>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</si>
  <si>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</si>
  <si>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</si>
  <si>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</si>
  <si>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</si>
  <si>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</si>
  <si>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</si>
  <si>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</si>
  <si>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</si>
  <si>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</si>
  <si>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</si>
  <si>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</si>
  <si>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</si>
  <si>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</si>
  <si>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</si>
  <si>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</si>
  <si>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</si>
  <si>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</si>
  <si>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</si>
  <si>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</si>
  <si>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</si>
  <si>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</si>
  <si>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</si>
  <si>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</si>
  <si>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</si>
  <si>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</si>
  <si>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</si>
  <si>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</si>
  <si>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</si>
  <si>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</si>
  <si>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</si>
  <si>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</si>
  <si>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</si>
  <si>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</si>
  <si>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</si>
  <si>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</si>
  <si>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</si>
  <si>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</si>
  <si>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</si>
  <si>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</si>
  <si>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</si>
  <si>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</si>
  <si>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</si>
  <si>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</si>
  <si>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</si>
  <si>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</si>
  <si>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</si>
  <si>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</si>
  <si>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</si>
  <si>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</si>
  <si>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</si>
  <si>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</si>
  <si>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</si>
  <si>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</si>
  <si>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</si>
  <si>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</si>
  <si>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</si>
  <si>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</si>
  <si>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</si>
  <si>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</si>
  <si>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</si>
  <si>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</si>
  <si>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</si>
  <si>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</si>
  <si>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</si>
  <si>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</si>
  <si>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</si>
  <si>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</si>
  <si>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</si>
  <si>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</si>
  <si>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</si>
  <si>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</si>
  <si>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</si>
  <si>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</si>
  <si>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</si>
  <si>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</si>
  <si>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</si>
  <si>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</si>
  <si>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</si>
  <si>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</si>
  <si>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</si>
  <si>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</si>
  <si>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</si>
  <si>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</si>
  <si>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</si>
  <si>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</si>
  <si>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</si>
  <si>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</si>
  <si>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</si>
  <si>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</si>
  <si>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</si>
  <si>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</si>
  <si>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</si>
  <si>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</si>
  <si>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</si>
  <si>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</si>
  <si>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</si>
  <si>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</si>
  <si>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</si>
  <si>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</si>
  <si>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</si>
  <si>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</si>
  <si>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</si>
  <si>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</si>
  <si>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</si>
  <si>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</si>
  <si>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</si>
  <si>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</si>
  <si>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</si>
  <si>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</si>
  <si>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</si>
  <si>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</si>
  <si>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</si>
  <si>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</si>
  <si>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</si>
  <si>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</si>
  <si>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</si>
  <si>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</si>
  <si>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</si>
  <si>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</si>
  <si>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</si>
  <si>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</si>
  <si>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</si>
  <si>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</si>
  <si>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</si>
  <si>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</si>
  <si>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</si>
  <si>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</si>
  <si>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</si>
  <si>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</si>
  <si>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</si>
  <si>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</si>
  <si>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</si>
  <si>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</si>
  <si>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</si>
  <si>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</si>
  <si>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</si>
  <si>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</si>
  <si>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</si>
  <si>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</si>
  <si>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</si>
  <si>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</si>
  <si>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</si>
  <si>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</si>
  <si>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</si>
  <si>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</si>
  <si>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</si>
  <si>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</si>
  <si>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</si>
  <si>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</si>
  <si>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</si>
  <si>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</si>
  <si>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</si>
  <si>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</si>
  <si>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</si>
  <si>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</si>
  <si>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</si>
  <si>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</si>
  <si>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</si>
  <si>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</si>
  <si>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</si>
  <si>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</si>
  <si>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</si>
  <si>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</si>
  <si>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</si>
  <si>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</si>
  <si>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</si>
  <si>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</si>
  <si>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</si>
  <si>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</si>
  <si>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</si>
  <si>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</si>
  <si>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</si>
  <si>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</si>
  <si>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</si>
  <si>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</si>
  <si>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</si>
  <si>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</si>
  <si>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</si>
  <si>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</si>
  <si>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</si>
  <si>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</si>
  <si>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</si>
  <si>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</si>
  <si>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</si>
  <si>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</si>
  <si>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</si>
  <si>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</si>
  <si>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</si>
  <si>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</si>
  <si>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</si>
  <si>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</si>
  <si>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</si>
  <si>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</si>
  <si>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</si>
  <si>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</si>
  <si>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</si>
  <si>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</si>
  <si>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</si>
  <si>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</si>
  <si>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</si>
  <si>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</si>
  <si>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</si>
  <si>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</si>
  <si>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</si>
  <si>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</si>
  <si>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</si>
  <si>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</si>
  <si>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</si>
  <si>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</si>
  <si>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</si>
  <si>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</si>
  <si>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</si>
  <si>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</si>
  <si>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</si>
  <si>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</si>
  <si>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</si>
  <si>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</si>
  <si>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</si>
  <si>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</si>
  <si>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</si>
  <si>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</si>
  <si>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</si>
  <si>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</si>
  <si>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</si>
  <si>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</si>
  <si>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</si>
  <si>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</si>
  <si>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</si>
  <si>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</si>
  <si>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</si>
  <si>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</si>
  <si>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</si>
  <si>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</si>
  <si>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</si>
  <si>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</si>
  <si>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</si>
  <si>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</si>
  <si>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</si>
  <si>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</si>
  <si>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</si>
  <si>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</si>
  <si>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</si>
  <si>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</si>
  <si>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</si>
  <si>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</si>
  <si>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</si>
  <si>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</si>
  <si>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</si>
  <si>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</si>
  <si>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</si>
  <si>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</si>
  <si>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</si>
  <si>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</si>
  <si>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</si>
  <si>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</si>
  <si>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</si>
  <si>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</si>
  <si>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</si>
  <si>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</si>
  <si>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</si>
  <si>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</si>
  <si>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</si>
  <si>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</si>
  <si>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</si>
  <si>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</si>
  <si>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</si>
  <si>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</si>
  <si>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</si>
  <si>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</si>
  <si>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</si>
  <si>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</si>
  <si>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</si>
  <si>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</si>
  <si>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</si>
  <si>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</si>
  <si>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</si>
  <si>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</si>
  <si>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</si>
  <si>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</si>
  <si>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</si>
  <si>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</si>
  <si>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</si>
  <si>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</si>
  <si>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</si>
  <si>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</si>
  <si>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</si>
  <si>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</si>
  <si>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</si>
  <si>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</si>
  <si>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</si>
  <si>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</si>
  <si>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</si>
  <si>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</si>
  <si>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</si>
  <si>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</si>
  <si>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</si>
  <si>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</si>
  <si>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</si>
  <si>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</si>
  <si>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</si>
  <si>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</si>
  <si>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</si>
  <si>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</si>
  <si>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</si>
  <si>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</si>
  <si>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</si>
  <si>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</si>
  <si>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</si>
  <si>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</si>
  <si>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</si>
  <si>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</si>
  <si>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</si>
  <si>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</si>
  <si>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</si>
  <si>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</si>
  <si>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</si>
  <si>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</si>
  <si>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</si>
  <si>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</si>
  <si>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</si>
  <si>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</si>
  <si>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</si>
  <si>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</si>
  <si>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</si>
  <si>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</si>
  <si>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</si>
  <si>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</si>
  <si>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</si>
  <si>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</si>
  <si>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</si>
  <si>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</si>
  <si>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</si>
  <si>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</si>
  <si>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</si>
  <si>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</si>
  <si>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</si>
  <si>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</si>
  <si>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</si>
  <si>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</si>
  <si>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</si>
  <si>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</si>
  <si>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</si>
  <si>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</si>
  <si>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</si>
  <si>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</si>
  <si>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</si>
  <si>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</si>
  <si>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</si>
  <si>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</si>
  <si>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</si>
  <si>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</si>
  <si>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</si>
  <si>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</si>
  <si>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</si>
  <si>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</si>
  <si>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</si>
  <si>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</si>
  <si>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</si>
  <si>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</si>
  <si>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</si>
  <si>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</si>
  <si>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</si>
  <si>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</si>
  <si>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</si>
  <si>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</si>
  <si>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</si>
  <si>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</si>
  <si>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</si>
  <si>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</si>
  <si>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</si>
  <si>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</si>
  <si>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</si>
  <si>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</si>
  <si>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</si>
  <si>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</si>
  <si>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</si>
  <si>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</si>
  <si>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</si>
  <si>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</si>
  <si>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</si>
  <si>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</si>
  <si>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</si>
  <si>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</si>
  <si>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</si>
  <si>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</si>
  <si>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</si>
  <si>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</si>
  <si>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</si>
  <si>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</si>
  <si>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</si>
  <si>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</si>
  <si>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</si>
  <si>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</si>
  <si>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</si>
  <si>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</si>
  <si>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</si>
  <si>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</si>
  <si>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</si>
  <si>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</si>
  <si>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</si>
  <si>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</si>
  <si>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</si>
  <si>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</si>
  <si>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</si>
  <si>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</si>
  <si>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</si>
  <si>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</si>
  <si>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</si>
  <si>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</si>
  <si>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</si>
  <si>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</si>
  <si>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</si>
  <si>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</si>
  <si>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</si>
  <si>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</si>
  <si>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</si>
  <si>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</si>
  <si>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</si>
  <si>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</si>
  <si>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</si>
  <si>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</si>
  <si>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</si>
  <si>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</si>
  <si>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</si>
  <si>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</si>
  <si>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</si>
  <si>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</si>
  <si>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</si>
  <si>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</si>
  <si>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</si>
  <si>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</si>
  <si>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</si>
  <si>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</si>
  <si>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</si>
  <si>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</si>
  <si>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</si>
  <si>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</si>
  <si>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</si>
  <si>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</si>
  <si>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</si>
  <si>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</si>
  <si>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</si>
  <si>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</si>
  <si>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</si>
  <si>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</si>
  <si>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</si>
  <si>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</si>
  <si>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</si>
  <si>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</si>
  <si>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</si>
  <si>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</si>
  <si>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</si>
  <si>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</si>
  <si>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</si>
  <si>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</si>
  <si>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</si>
  <si>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</si>
  <si>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</si>
  <si>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</si>
  <si>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</si>
  <si>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</si>
  <si>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</si>
  <si>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</si>
  <si>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</si>
  <si>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</si>
  <si>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</si>
  <si>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</si>
  <si>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</si>
  <si>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</si>
  <si>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</si>
  <si>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</si>
  <si>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</si>
  <si>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</si>
  <si>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</si>
  <si>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</si>
  <si>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</si>
  <si>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</si>
  <si>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</si>
  <si>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</si>
  <si>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</si>
  <si>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</si>
  <si>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</si>
  <si>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</si>
  <si>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</si>
  <si>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</si>
  <si>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</si>
  <si>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</si>
  <si>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</si>
  <si>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</si>
  <si>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</si>
  <si>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</si>
  <si>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</si>
  <si>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</si>
  <si>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</si>
  <si>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</si>
  <si>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</si>
  <si>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</si>
  <si>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</si>
  <si>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</si>
  <si>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</si>
  <si>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</si>
  <si>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</si>
  <si>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</si>
  <si>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</si>
  <si>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</si>
  <si>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</si>
  <si>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</si>
  <si>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</si>
  <si>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</si>
  <si>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</si>
  <si>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</si>
  <si>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</si>
  <si>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</si>
  <si>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</si>
  <si>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</si>
  <si>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</si>
  <si>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</si>
  <si>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</si>
  <si>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</si>
  <si>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</si>
  <si>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</si>
  <si>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</si>
  <si>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</si>
  <si>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</si>
  <si>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</si>
  <si>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</si>
  <si>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</si>
  <si>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</si>
  <si>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</si>
  <si>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</si>
  <si>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</si>
  <si>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</si>
  <si>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</si>
  <si>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</si>
  <si>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</si>
  <si>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</si>
  <si>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</si>
  <si>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</si>
  <si>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</si>
  <si>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</si>
  <si>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</si>
  <si>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</si>
  <si>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</si>
  <si>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</si>
  <si>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</si>
  <si>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</si>
  <si>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</si>
  <si>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</si>
  <si>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</si>
  <si>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</si>
  <si>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</si>
  <si>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</si>
  <si>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</si>
  <si>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</si>
  <si>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</si>
  <si>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</si>
  <si>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</si>
  <si>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</si>
  <si>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</si>
  <si>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</si>
  <si>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</si>
  <si>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</si>
  <si>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</si>
  <si>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</si>
  <si>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</si>
  <si>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</si>
  <si>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</si>
  <si>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</si>
  <si>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</si>
  <si>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</si>
  <si>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</si>
  <si>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</si>
  <si>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</si>
  <si>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</si>
  <si>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</si>
  <si>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</si>
  <si>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</si>
  <si>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</si>
  <si>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</si>
  <si>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</si>
  <si>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</si>
  <si>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</si>
  <si>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</si>
  <si>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</si>
  <si>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</si>
  <si>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</si>
  <si>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</si>
  <si>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</si>
  <si>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</si>
  <si>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</si>
  <si>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</si>
  <si>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</si>
  <si>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</si>
  <si>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</si>
  <si>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</si>
  <si>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</si>
  <si>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</si>
  <si>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</si>
  <si>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</si>
  <si>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</si>
  <si>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</si>
  <si>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</si>
  <si>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</si>
  <si>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</si>
  <si>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</si>
  <si>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</si>
  <si>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</si>
  <si>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</si>
  <si>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</si>
  <si>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</si>
  <si>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</si>
  <si>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</si>
  <si>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</si>
  <si>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</si>
  <si>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</si>
  <si>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</si>
  <si>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</si>
  <si>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</si>
  <si>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</si>
  <si>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</si>
  <si>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</si>
  <si>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</si>
  <si>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</si>
  <si>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</si>
  <si>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</si>
  <si>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</si>
  <si>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</si>
  <si>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</si>
  <si>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</si>
  <si>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</si>
  <si>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</si>
  <si>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</si>
  <si>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</si>
  <si>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</si>
  <si>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</si>
  <si>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</si>
  <si>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</si>
  <si>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</si>
  <si>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</si>
  <si>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</si>
  <si>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</si>
  <si>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</si>
  <si>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</si>
  <si>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</si>
  <si>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</si>
  <si>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</si>
  <si>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</si>
  <si>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</si>
  <si>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</si>
  <si>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</si>
  <si>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</si>
  <si>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</si>
  <si>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</si>
  <si>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</si>
  <si>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</si>
  <si>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</si>
  <si>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</si>
  <si>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</si>
  <si>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</si>
  <si>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</si>
  <si>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</si>
  <si>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</si>
  <si>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</si>
  <si>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</si>
  <si>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</si>
  <si>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</si>
  <si>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</si>
  <si>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</si>
  <si>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</si>
  <si>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</si>
  <si>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</si>
  <si>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</si>
  <si>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</si>
  <si>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</si>
  <si>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</si>
  <si>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</si>
  <si>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</si>
  <si>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</si>
  <si>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</si>
  <si>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</si>
  <si>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</si>
  <si>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</si>
  <si>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</si>
  <si>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</si>
  <si>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</si>
  <si>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</si>
  <si>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</si>
  <si>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</si>
  <si>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</si>
  <si>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</si>
  <si>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</si>
  <si>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</si>
  <si>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</si>
  <si>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</si>
  <si>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</si>
  <si>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</si>
  <si>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</si>
  <si>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</si>
  <si>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</si>
  <si>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</si>
  <si>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</si>
  <si>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</si>
  <si>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</si>
  <si>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</si>
  <si>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</si>
  <si>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</si>
  <si>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</si>
  <si>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</si>
  <si>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</si>
  <si>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</si>
  <si>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</si>
  <si>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</si>
  <si>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</si>
  <si>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</si>
  <si>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</si>
  <si>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</si>
  <si>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</si>
  <si>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</si>
  <si>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</si>
  <si>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</si>
  <si>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</si>
  <si>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</si>
  <si>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</si>
  <si>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</si>
  <si>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</si>
  <si>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</si>
  <si>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</si>
  <si>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</si>
  <si>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</si>
  <si>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</si>
  <si>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</si>
  <si>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</si>
  <si>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</si>
  <si>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</si>
  <si>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</si>
  <si>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</si>
  <si>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</si>
  <si>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</si>
  <si>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</si>
  <si>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</si>
  <si>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</si>
  <si>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</si>
  <si>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</si>
  <si>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</si>
  <si>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</si>
  <si>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</si>
  <si>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</si>
  <si>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</si>
  <si>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</si>
  <si>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</si>
  <si>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</si>
  <si>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</si>
  <si>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</si>
  <si>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</si>
  <si>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</si>
  <si>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</si>
  <si>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</si>
  <si>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</si>
  <si>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</si>
  <si>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</si>
  <si>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</si>
  <si>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</si>
  <si>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</si>
  <si>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</si>
  <si>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</si>
  <si>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</si>
  <si>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</si>
  <si>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</si>
  <si>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</si>
  <si>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</si>
  <si>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</si>
  <si>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</si>
  <si>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</si>
  <si>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</si>
  <si>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</si>
  <si>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</si>
  <si>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</si>
  <si>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</si>
  <si>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</si>
  <si>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</si>
  <si>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</si>
  <si>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</si>
  <si>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</si>
  <si>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</si>
  <si>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</si>
  <si>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</si>
  <si>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</si>
  <si>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</si>
  <si>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</si>
  <si>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</si>
  <si>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</si>
  <si>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</si>
  <si>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</si>
  <si>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</si>
  <si>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</si>
  <si>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</si>
  <si>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</si>
  <si>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</si>
  <si>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</si>
  <si>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</si>
  <si>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</si>
  <si>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</si>
  <si>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</si>
  <si>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</si>
  <si>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</si>
  <si>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</si>
  <si>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</si>
  <si>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</si>
  <si>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</si>
  <si>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</si>
  <si>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</si>
  <si>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</si>
  <si>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</si>
  <si>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</si>
  <si>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</si>
  <si>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</si>
  <si>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</si>
  <si>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</si>
  <si>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</si>
  <si>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</si>
  <si>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</si>
  <si>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</si>
  <si>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</si>
  <si>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</si>
  <si>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</si>
  <si>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</si>
  <si>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</si>
  <si>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</si>
  <si>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</si>
  <si>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</si>
  <si>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</si>
  <si>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</si>
  <si>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</si>
  <si>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</si>
  <si>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</si>
  <si>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</si>
  <si>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</si>
  <si>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</si>
  <si>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</si>
  <si>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</si>
  <si>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</si>
  <si>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</si>
  <si>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</si>
  <si>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</si>
  <si>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</si>
  <si>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</si>
  <si>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</si>
  <si>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</si>
  <si>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</si>
  <si>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</si>
  <si>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</si>
  <si>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</si>
  <si>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</si>
  <si>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</si>
  <si>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</si>
  <si>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</si>
  <si>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</si>
  <si>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</si>
  <si>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</si>
  <si>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</si>
  <si>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</si>
  <si>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</si>
  <si>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</si>
  <si>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</si>
  <si>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</si>
  <si>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</si>
  <si>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</si>
  <si>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</si>
  <si>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</si>
  <si>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</si>
  <si>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</si>
  <si>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</si>
  <si>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</si>
  <si>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</si>
  <si>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</si>
  <si>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</si>
  <si>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</si>
  <si>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</si>
  <si>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</si>
  <si>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</si>
  <si>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</si>
  <si>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</si>
  <si>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</si>
  <si>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</si>
  <si>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</si>
  <si>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</si>
  <si>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</si>
  <si>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</si>
  <si>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</si>
  <si>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</si>
  <si>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</si>
  <si>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</si>
  <si>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</si>
  <si>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</si>
  <si>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</si>
  <si>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</si>
  <si>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</si>
  <si>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</si>
  <si>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</si>
  <si>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</si>
  <si>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</si>
  <si>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</si>
  <si>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</si>
  <si>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</si>
  <si>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</si>
  <si>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</si>
  <si>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</si>
  <si>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</si>
  <si>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</si>
  <si>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</si>
  <si>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</si>
  <si>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</si>
  <si>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</si>
  <si>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</si>
  <si>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</si>
  <si>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</si>
  <si>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</si>
  <si>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</si>
  <si>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</si>
  <si>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</si>
  <si>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</si>
  <si>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</si>
  <si>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</si>
  <si>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</si>
  <si>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</si>
  <si>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</si>
  <si>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</si>
  <si>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</si>
  <si>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</si>
  <si>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</si>
  <si>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</si>
  <si>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</si>
  <si>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</si>
  <si>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</si>
  <si>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</si>
  <si>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</si>
  <si>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</si>
  <si>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</si>
  <si>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</si>
  <si>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</si>
  <si>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</si>
  <si>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</si>
  <si>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</si>
  <si>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</si>
  <si>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</si>
  <si>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</si>
  <si>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</si>
  <si>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</si>
  <si>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</si>
  <si>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</si>
  <si>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</si>
  <si>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</si>
  <si>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</si>
  <si>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</si>
  <si>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</si>
  <si>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</si>
  <si>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</si>
  <si>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</si>
  <si>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</si>
  <si>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</si>
  <si>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</si>
  <si>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</si>
  <si>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</si>
  <si>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</si>
  <si>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</si>
  <si>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</si>
  <si>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</si>
  <si>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</si>
  <si>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</si>
  <si>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</si>
  <si>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</si>
  <si>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</si>
  <si>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</si>
  <si>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</si>
  <si>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</si>
  <si>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</si>
  <si>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</si>
  <si>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</si>
  <si>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</si>
  <si>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</si>
  <si>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</si>
  <si>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</si>
  <si>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</si>
  <si>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</si>
  <si>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</si>
  <si>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</si>
  <si>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</si>
  <si>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</si>
  <si>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</si>
  <si>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</si>
  <si>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</si>
  <si>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</si>
  <si>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</si>
  <si>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</si>
  <si>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</si>
  <si>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</si>
  <si>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</si>
  <si>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</si>
  <si>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</si>
  <si>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</si>
  <si>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</si>
  <si>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</si>
  <si>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</si>
  <si>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</si>
  <si>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</si>
  <si>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</si>
  <si>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</si>
  <si>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</si>
  <si>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</si>
  <si>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</si>
  <si>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</si>
  <si>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</si>
  <si>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</si>
  <si>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</si>
  <si>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</si>
  <si>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</si>
  <si>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</si>
  <si>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</si>
  <si>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</si>
  <si>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</si>
  <si>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</si>
  <si>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</si>
  <si>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</si>
  <si>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</si>
  <si>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</si>
  <si>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</si>
  <si>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</si>
  <si>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</si>
  <si>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</si>
  <si>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</si>
  <si>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</si>
  <si>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</si>
  <si>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</si>
  <si>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</si>
  <si>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</si>
  <si>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</si>
  <si>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</si>
  <si>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</si>
  <si>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</si>
  <si>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</si>
  <si>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</si>
  <si>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</si>
  <si>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</si>
  <si>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</si>
  <si>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</si>
  <si>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</si>
  <si>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</si>
  <si>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</si>
  <si>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</si>
  <si>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</si>
  <si>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</si>
  <si>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</si>
  <si>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</si>
  <si>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</si>
  <si>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</si>
  <si>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</si>
  <si>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</si>
  <si>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</si>
  <si>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</si>
  <si>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</si>
  <si>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</si>
  <si>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</si>
  <si>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</si>
  <si>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</si>
  <si>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</si>
  <si>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</si>
  <si>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</si>
  <si>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</si>
  <si>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</si>
  <si>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</si>
  <si>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</si>
  <si>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</si>
  <si>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</si>
  <si>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</si>
  <si>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</si>
  <si>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</si>
  <si>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</si>
  <si>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</si>
  <si>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</si>
  <si>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</si>
  <si>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</si>
  <si>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</si>
  <si>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</si>
  <si>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</si>
  <si>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</si>
  <si>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</si>
  <si>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</si>
  <si>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</si>
  <si>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</si>
  <si>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</si>
  <si>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</si>
  <si>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</si>
  <si>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</si>
  <si>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</si>
  <si>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</si>
  <si>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</si>
  <si>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</si>
  <si>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</si>
  <si>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</si>
  <si>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</si>
  <si>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</si>
  <si>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</si>
  <si>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</si>
  <si>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</si>
  <si>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</si>
  <si>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</si>
  <si>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</si>
  <si>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</si>
  <si>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</si>
  <si>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</si>
  <si>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</si>
  <si>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</si>
  <si>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</si>
  <si>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</si>
  <si>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</si>
  <si>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</si>
  <si>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</si>
  <si>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</si>
  <si>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</si>
  <si>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</si>
  <si>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</si>
  <si>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</si>
  <si>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</si>
  <si>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</si>
  <si>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</si>
  <si>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</si>
  <si>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</si>
  <si>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</si>
  <si>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</si>
  <si>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</si>
  <si>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</si>
  <si>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</si>
  <si>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</si>
  <si>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</si>
  <si>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</si>
  <si>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</si>
  <si>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</si>
  <si>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</si>
  <si>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</si>
  <si>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</si>
  <si>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</si>
  <si>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</si>
  <si>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</si>
  <si>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</si>
  <si>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</si>
  <si>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</si>
  <si>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</si>
  <si>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</si>
  <si>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</si>
  <si>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</si>
  <si>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</si>
  <si>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</si>
  <si>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</si>
  <si>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</si>
  <si>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</si>
  <si>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</si>
  <si>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</si>
  <si>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</si>
  <si>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</si>
  <si>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</si>
  <si>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</si>
  <si>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</si>
  <si>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</si>
  <si>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</si>
  <si>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</si>
  <si>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</si>
  <si>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</si>
  <si>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</si>
  <si>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</si>
  <si>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</si>
  <si>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</si>
  <si>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</si>
  <si>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</si>
  <si>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</si>
  <si>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</si>
  <si>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</si>
  <si>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</si>
  <si>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</si>
  <si>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</si>
  <si>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</si>
  <si>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</si>
  <si>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</si>
  <si>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</si>
  <si>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</si>
  <si>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</si>
  <si>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</si>
  <si>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</si>
  <si>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</si>
  <si>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</si>
  <si>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</si>
  <si>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</si>
  <si>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</si>
  <si>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</si>
  <si>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</si>
  <si>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</si>
  <si>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</si>
  <si>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</si>
  <si>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</si>
  <si>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</si>
  <si>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</si>
  <si>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</si>
  <si>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</si>
  <si>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</si>
  <si>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</si>
  <si>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</si>
  <si>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</si>
  <si>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</si>
  <si>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</si>
  <si>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</si>
  <si>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</si>
  <si>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</si>
  <si>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</si>
  <si>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</si>
  <si>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</si>
  <si>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</si>
  <si>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</si>
  <si>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</si>
  <si>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</si>
  <si>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</si>
  <si>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</si>
  <si>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</si>
  <si>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</si>
  <si>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</si>
  <si>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</si>
  <si>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</si>
  <si>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</si>
  <si>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</si>
  <si>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</si>
  <si>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</si>
  <si>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</si>
  <si>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</si>
  <si>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</si>
  <si>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</si>
  <si>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</si>
  <si>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</si>
  <si>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</si>
  <si>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</si>
  <si>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</si>
  <si>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</si>
  <si>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</si>
  <si>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</si>
  <si>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</si>
  <si>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</si>
  <si>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</si>
  <si>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</si>
  <si>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</si>
  <si>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</si>
  <si>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</si>
  <si>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</si>
  <si>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</si>
  <si>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</si>
  <si>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</si>
  <si>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</si>
  <si>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</si>
  <si>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</si>
  <si>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</si>
  <si>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</si>
  <si>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</si>
  <si>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</si>
  <si>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</si>
  <si>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</si>
  <si>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</si>
  <si>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</si>
  <si>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</si>
  <si>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</si>
  <si>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</si>
  <si>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</si>
  <si>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</si>
  <si>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</si>
  <si>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</si>
  <si>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</si>
  <si>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</si>
  <si>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</si>
  <si>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</si>
  <si>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</si>
  <si>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</si>
  <si>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</si>
  <si>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</si>
  <si>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</si>
  <si>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</si>
  <si>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</si>
  <si>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</si>
  <si>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</si>
  <si>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</si>
  <si>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</si>
  <si>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</si>
  <si>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</si>
  <si>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</si>
  <si>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</si>
  <si>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</si>
  <si>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</si>
  <si>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</si>
  <si>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</si>
  <si>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</si>
  <si>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</si>
  <si>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</si>
  <si>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</si>
  <si>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</si>
  <si>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</si>
  <si>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</si>
  <si>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</si>
  <si>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</si>
  <si>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</si>
  <si>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</si>
  <si>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</si>
  <si>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</si>
  <si>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</si>
  <si>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</si>
  <si>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</si>
  <si>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</si>
  <si>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</si>
  <si>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</si>
  <si>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</si>
  <si>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</si>
  <si>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</si>
  <si>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</si>
  <si>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</si>
  <si>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</si>
  <si>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</si>
  <si>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</si>
  <si>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</si>
  <si>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</si>
  <si>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</si>
  <si>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</si>
  <si>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</si>
  <si>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</si>
  <si>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</si>
  <si>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</si>
  <si>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</si>
  <si>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</si>
  <si>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</si>
  <si>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</si>
  <si>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</si>
  <si>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</si>
  <si>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</si>
  <si>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</si>
  <si>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</si>
  <si>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</si>
  <si>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</si>
  <si>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</si>
  <si>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</si>
  <si>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</si>
  <si>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</si>
  <si>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</si>
  <si>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</si>
  <si>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</si>
  <si>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</si>
  <si>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</si>
  <si>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</si>
  <si>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</si>
  <si>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</si>
  <si>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</si>
  <si>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</si>
  <si>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</si>
  <si>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</si>
  <si>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</si>
  <si>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</si>
  <si>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</si>
  <si>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</si>
  <si>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</si>
  <si>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</si>
  <si>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</si>
  <si>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</si>
  <si>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</si>
  <si>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</si>
  <si>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</si>
  <si>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</si>
  <si>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</si>
  <si>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</si>
  <si>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</si>
  <si>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</si>
  <si>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</si>
  <si>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</si>
  <si>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</si>
  <si>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</si>
  <si>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</si>
  <si>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</si>
  <si>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</si>
  <si>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</si>
  <si>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</si>
  <si>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</si>
  <si>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</si>
  <si>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</si>
  <si>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</si>
  <si>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</si>
  <si>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</si>
  <si>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</si>
  <si>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</si>
  <si>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</si>
  <si>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</si>
  <si>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</si>
  <si>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</si>
  <si>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</si>
  <si>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</si>
  <si>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</si>
  <si>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</si>
  <si>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</si>
  <si>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</si>
  <si>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</si>
  <si>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</si>
  <si>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</si>
  <si>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</si>
  <si>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</si>
  <si>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</si>
  <si>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</si>
  <si>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</si>
  <si>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</si>
  <si>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</si>
  <si>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</si>
  <si>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</si>
  <si>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</si>
  <si>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</si>
  <si>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</si>
  <si>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</si>
  <si>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</si>
  <si>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</si>
  <si>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</si>
  <si>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</si>
  <si>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</si>
  <si>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</si>
  <si>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</si>
  <si>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</si>
  <si>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</si>
  <si>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</si>
  <si>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</si>
  <si>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</si>
  <si>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</si>
  <si>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</si>
  <si>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</si>
  <si>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</si>
  <si>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</si>
  <si>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</si>
  <si>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</si>
  <si>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</si>
  <si>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</si>
  <si>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</si>
  <si>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</si>
  <si>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</si>
  <si>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</si>
  <si>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</si>
  <si>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</si>
  <si>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</si>
  <si>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</si>
  <si>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</si>
  <si>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</si>
  <si>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</si>
  <si>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</si>
  <si>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</si>
  <si>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</si>
  <si>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</si>
  <si>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</si>
  <si>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</si>
  <si>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</si>
  <si>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</si>
  <si>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</si>
  <si>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</si>
  <si>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</si>
  <si>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</si>
  <si>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</si>
  <si>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</si>
  <si>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</si>
  <si>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</si>
  <si>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</si>
  <si>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</si>
  <si>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</si>
  <si>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</si>
  <si>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</si>
  <si>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</si>
  <si>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</si>
  <si>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</si>
  <si>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</si>
  <si>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</si>
  <si>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</si>
  <si>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</si>
  <si>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</si>
  <si>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</si>
  <si>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</si>
  <si>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</si>
  <si>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</si>
  <si>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</si>
  <si>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</si>
  <si>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</si>
  <si>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</si>
  <si>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</si>
  <si>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</si>
  <si>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</si>
  <si>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</si>
  <si>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</si>
  <si>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</si>
  <si>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</si>
  <si>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</si>
  <si>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</si>
  <si>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</si>
  <si>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</si>
  <si>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</si>
  <si>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</si>
  <si>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</si>
  <si>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</si>
  <si>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</si>
  <si>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</si>
  <si>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</si>
  <si>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</si>
  <si>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</si>
  <si>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</si>
  <si>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</si>
  <si>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</si>
  <si>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</si>
  <si>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</si>
  <si>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</si>
  <si>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</si>
  <si>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</si>
  <si>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</si>
  <si>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</si>
  <si>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</si>
  <si>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</si>
  <si>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</si>
  <si>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</si>
  <si>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</si>
  <si>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</si>
  <si>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</si>
  <si>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</si>
  <si>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</si>
  <si>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</si>
  <si>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</si>
  <si>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</si>
  <si>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</si>
  <si>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</si>
  <si>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</si>
  <si>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</si>
  <si>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</si>
  <si>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</si>
  <si>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</si>
  <si>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</si>
  <si>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</si>
  <si>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</si>
  <si>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</si>
  <si>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</si>
  <si>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</si>
  <si>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</si>
  <si>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</si>
  <si>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</si>
  <si>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</si>
  <si>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</si>
  <si>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</si>
  <si>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</si>
  <si>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</si>
  <si>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</si>
  <si>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</si>
  <si>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</si>
  <si>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</si>
  <si>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</si>
  <si>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</si>
  <si>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</si>
  <si>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</si>
  <si>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</si>
  <si>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</si>
  <si>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</si>
  <si>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</si>
  <si>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</si>
  <si>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</si>
  <si>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</si>
  <si>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</si>
  <si>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</si>
  <si>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</si>
  <si>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</si>
  <si>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</si>
  <si>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</si>
  <si>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</si>
  <si>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</si>
  <si>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</si>
  <si>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</si>
  <si>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</si>
  <si>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</si>
  <si>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</si>
  <si>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</si>
  <si>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</si>
  <si>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</si>
  <si>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</si>
  <si>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</si>
  <si>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</si>
  <si>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</si>
  <si>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</si>
  <si>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</si>
  <si>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</si>
  <si>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</si>
  <si>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</si>
  <si>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</si>
  <si>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</si>
  <si>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</si>
  <si>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</si>
  <si>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</si>
  <si>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</si>
  <si>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</si>
  <si>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</si>
  <si>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</si>
  <si>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</si>
  <si>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</si>
  <si>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</si>
  <si>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</si>
  <si>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</si>
  <si>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</si>
  <si>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</si>
  <si>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</si>
  <si>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</si>
  <si>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</si>
  <si>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</si>
  <si>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</si>
  <si>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</si>
  <si>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</si>
  <si>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</si>
  <si>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</si>
  <si>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</si>
  <si>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</si>
  <si>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</si>
  <si>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</si>
  <si>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</si>
  <si>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</si>
  <si>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</si>
  <si>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</si>
  <si>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</si>
  <si>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</si>
  <si>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</si>
  <si>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</si>
  <si>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</si>
  <si>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</si>
  <si>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</si>
  <si>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</si>
  <si>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</si>
  <si>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</si>
  <si>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</si>
  <si>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</si>
  <si>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</si>
  <si>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</si>
  <si>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</si>
  <si>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</si>
  <si>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</si>
  <si>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</si>
  <si>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</si>
  <si>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</si>
  <si>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</si>
  <si>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</si>
  <si>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</si>
  <si>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</si>
  <si>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</si>
  <si>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</si>
  <si>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</si>
  <si>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</si>
  <si>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</si>
  <si>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</si>
  <si>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</si>
  <si>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</si>
  <si>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</si>
  <si>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</si>
  <si>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</si>
  <si>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</si>
  <si>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</si>
  <si>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</si>
  <si>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</si>
  <si>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</si>
  <si>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</si>
  <si>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</si>
  <si>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</si>
  <si>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</si>
  <si>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</si>
  <si>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</si>
  <si>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</si>
  <si>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</si>
  <si>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</si>
  <si>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</si>
  <si>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</si>
  <si>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</si>
  <si>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</si>
  <si>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</si>
  <si>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</si>
  <si>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</si>
  <si>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</si>
  <si>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</si>
  <si>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</si>
  <si>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</si>
  <si>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</si>
  <si>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</si>
  <si>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</si>
  <si>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</si>
  <si>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</si>
  <si>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</si>
  <si>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</si>
  <si>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</si>
  <si>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</si>
  <si>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</si>
  <si>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</si>
  <si>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</si>
  <si>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</si>
  <si>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</si>
  <si>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</si>
  <si>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</si>
  <si>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</si>
  <si>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</si>
  <si>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</si>
  <si>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</si>
  <si>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</si>
  <si>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</si>
  <si>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</si>
  <si>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</si>
  <si>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</si>
  <si>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</si>
  <si>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</si>
  <si>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</si>
  <si>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</si>
  <si>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</si>
  <si>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</si>
  <si>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</si>
  <si>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</si>
  <si>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</si>
  <si>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</si>
  <si>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</si>
  <si>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</si>
  <si>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</si>
  <si>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</si>
  <si>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</si>
  <si>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</si>
  <si>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</si>
  <si>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</si>
  <si>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</si>
  <si>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</si>
  <si>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</si>
  <si>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</si>
  <si>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</si>
  <si>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</si>
  <si>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</si>
  <si>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</si>
  <si>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</si>
  <si>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</si>
  <si>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</si>
  <si>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</si>
  <si>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</si>
  <si>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</si>
  <si>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</si>
  <si>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</si>
  <si>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</si>
  <si>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</si>
  <si>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</si>
  <si>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</si>
  <si>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</si>
  <si>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</si>
  <si>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</si>
  <si>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</si>
  <si>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</si>
  <si>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</si>
  <si>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</si>
  <si>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</si>
  <si>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</si>
  <si>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</si>
  <si>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</si>
  <si>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</si>
  <si>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</si>
  <si>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</si>
  <si>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</si>
  <si>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</si>
  <si>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</si>
  <si>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</si>
  <si>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</si>
  <si>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</si>
  <si>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</si>
  <si>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</si>
  <si>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</si>
  <si>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</si>
  <si>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</si>
  <si>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</si>
  <si>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</si>
  <si>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</si>
  <si>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</si>
  <si>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</si>
  <si>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</si>
  <si>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</si>
  <si>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</si>
  <si>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</si>
  <si>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</si>
  <si>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</si>
  <si>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</si>
  <si>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</si>
  <si>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</si>
  <si>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</si>
  <si>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</si>
  <si>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</si>
  <si>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</si>
  <si>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</si>
  <si>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</si>
  <si>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</si>
  <si>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</si>
  <si>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</si>
  <si>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</si>
  <si>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</si>
  <si>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</si>
  <si>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</si>
  <si>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</si>
  <si>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</si>
  <si>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</si>
  <si>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</si>
  <si>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</si>
  <si>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</si>
  <si>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</si>
  <si>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</si>
  <si>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</si>
  <si>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</si>
  <si>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</si>
  <si>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</si>
  <si>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</si>
  <si>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</si>
  <si>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</si>
  <si>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</si>
  <si>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</si>
  <si>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</si>
  <si>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</si>
  <si>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</si>
  <si>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</si>
  <si>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</si>
  <si>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</si>
  <si>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</si>
  <si>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</si>
  <si>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</si>
  <si>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</si>
  <si>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</si>
  <si>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</si>
  <si>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</si>
  <si>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</si>
  <si>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</si>
  <si>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</si>
  <si>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</si>
  <si>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</si>
  <si>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</si>
  <si>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</si>
  <si>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</si>
  <si>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</si>
  <si>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</si>
  <si>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</si>
  <si>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</si>
  <si>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</si>
  <si>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</si>
  <si>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</si>
  <si>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</si>
  <si>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</si>
  <si>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</si>
  <si>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</si>
  <si>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</si>
  <si>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</si>
  <si>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</si>
  <si>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</si>
  <si>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</si>
  <si>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</si>
  <si>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</si>
  <si>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</si>
  <si>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</si>
  <si>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</si>
  <si>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</si>
  <si>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</si>
  <si>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</si>
  <si>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</si>
  <si>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</si>
  <si>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</si>
  <si>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</si>
  <si>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</si>
  <si>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</si>
  <si>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</si>
  <si>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</si>
  <si>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</si>
  <si>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</si>
  <si>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</si>
  <si>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</si>
  <si>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</si>
  <si>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</si>
  <si>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</si>
  <si>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</si>
  <si>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</si>
  <si>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</si>
  <si>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</si>
  <si>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</si>
  <si>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</si>
  <si>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</si>
  <si>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</si>
  <si>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</si>
  <si>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</si>
  <si>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</si>
  <si>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</si>
  <si>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</si>
  <si>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</si>
  <si>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</si>
  <si>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</si>
  <si>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</si>
  <si>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</si>
  <si>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</si>
  <si>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</si>
  <si>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</si>
  <si>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</si>
  <si>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</si>
  <si>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</si>
  <si>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</si>
  <si>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</si>
  <si>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</si>
  <si>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</si>
  <si>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</si>
  <si>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</si>
  <si>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</si>
  <si>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</si>
  <si>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</si>
  <si>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</si>
  <si>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</si>
  <si>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</si>
  <si>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</si>
  <si>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</si>
  <si>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</si>
  <si>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</si>
  <si>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</si>
  <si>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</si>
  <si>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</si>
  <si>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</si>
  <si>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</si>
  <si>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</si>
  <si>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</si>
  <si>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</si>
  <si>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</si>
  <si>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</si>
  <si>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</si>
  <si>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</si>
  <si>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</si>
  <si>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</si>
  <si>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</si>
  <si>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</si>
  <si>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</si>
  <si>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</si>
  <si>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</si>
  <si>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</si>
  <si>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</si>
  <si>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</si>
  <si>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</si>
  <si>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</si>
  <si>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</si>
  <si>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</si>
  <si>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</si>
  <si>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</si>
  <si>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</si>
  <si>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</si>
  <si>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</si>
  <si>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</si>
  <si>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</si>
  <si>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</si>
  <si>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</si>
  <si>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</si>
  <si>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</si>
  <si>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</si>
  <si>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</si>
  <si>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</si>
  <si>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</si>
  <si>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</si>
  <si>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</si>
  <si>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</si>
  <si>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</si>
  <si>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</si>
  <si>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</si>
  <si>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</si>
  <si>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</si>
  <si>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</si>
  <si>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</si>
  <si>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</si>
  <si>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</si>
  <si>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</si>
  <si>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</si>
  <si>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</si>
  <si>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</si>
  <si>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</si>
  <si>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</si>
  <si>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</si>
  <si>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</si>
  <si>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</si>
  <si>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</si>
  <si>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</si>
  <si>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</si>
  <si>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</si>
  <si>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</si>
  <si>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</si>
  <si>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</si>
  <si>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</si>
  <si>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</si>
  <si>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</si>
  <si>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</si>
  <si>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</si>
  <si>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</si>
  <si>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</si>
  <si>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</si>
  <si>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</si>
  <si>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</si>
  <si>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</si>
  <si>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</si>
  <si>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</si>
  <si>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</si>
  <si>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</si>
  <si>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</si>
  <si>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</si>
  <si>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</si>
  <si>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</si>
  <si>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</si>
  <si>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</si>
  <si>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</si>
  <si>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</si>
  <si>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</si>
  <si>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</si>
  <si>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</si>
  <si>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</si>
  <si>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</si>
  <si>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</si>
  <si>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</si>
  <si>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</si>
  <si>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</si>
  <si>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</si>
  <si>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</si>
  <si>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</si>
  <si>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</si>
  <si>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</si>
  <si>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</si>
  <si>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</si>
  <si>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</si>
  <si>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</si>
  <si>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</si>
  <si>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</si>
  <si>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</si>
  <si>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</si>
  <si>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</si>
  <si>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</si>
  <si>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</si>
  <si>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</si>
  <si>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</si>
  <si>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</si>
  <si>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</si>
  <si>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</si>
  <si>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</si>
  <si>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</si>
  <si>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</si>
  <si>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</si>
  <si>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</si>
  <si>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</si>
  <si>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</si>
  <si>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</si>
  <si>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</si>
  <si>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</si>
  <si>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</si>
  <si>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</si>
  <si>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</si>
  <si>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</si>
  <si>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</si>
  <si>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</si>
  <si>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</si>
  <si>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</si>
  <si>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</si>
  <si>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</si>
  <si>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</si>
  <si>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</si>
  <si>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</si>
  <si>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</si>
  <si>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</si>
  <si>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</si>
  <si>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</si>
  <si>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</si>
  <si>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</si>
  <si>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</si>
  <si>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</si>
  <si>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</si>
  <si>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</si>
  <si>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</si>
  <si>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</si>
  <si>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</si>
  <si>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</si>
  <si>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</si>
  <si>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</si>
  <si>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</si>
  <si>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</si>
  <si>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</si>
  <si>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</si>
  <si>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</si>
  <si>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</si>
  <si>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</si>
  <si>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</si>
  <si>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</si>
  <si>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</si>
  <si>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</si>
  <si>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</si>
  <si>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</si>
  <si>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</si>
  <si>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</si>
  <si>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</si>
  <si>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</si>
  <si>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</si>
  <si>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</si>
  <si>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</si>
  <si>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</si>
  <si>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</si>
  <si>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</si>
  <si>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</si>
  <si>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</si>
  <si>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</si>
  <si>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</si>
  <si>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</si>
  <si>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</si>
  <si>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</si>
  <si>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</si>
  <si>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</si>
  <si>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</si>
  <si>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</si>
  <si>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</si>
  <si>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</si>
  <si>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</si>
  <si>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</si>
  <si>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</si>
  <si>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</si>
  <si>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</si>
  <si>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</si>
  <si>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</si>
  <si>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</si>
  <si>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</si>
  <si>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</si>
  <si>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</si>
  <si>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</si>
  <si>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</si>
  <si>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</si>
  <si>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</si>
  <si>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</si>
  <si>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</si>
  <si>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</si>
  <si>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</si>
  <si>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</si>
  <si>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</si>
  <si>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</si>
  <si>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</si>
  <si>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</si>
  <si>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</si>
  <si>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</si>
  <si>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</si>
  <si>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</si>
  <si>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</si>
  <si>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</si>
  <si>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</si>
  <si>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</si>
  <si>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</si>
  <si>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</si>
  <si>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</si>
  <si>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</si>
  <si>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</si>
  <si>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</si>
  <si>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</si>
  <si>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</si>
  <si>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</si>
  <si>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</si>
  <si>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</si>
  <si>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</si>
  <si>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</si>
  <si>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</si>
  <si>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</si>
  <si>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</si>
  <si>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</si>
  <si>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</si>
  <si>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</si>
  <si>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</si>
  <si>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</si>
  <si>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</si>
  <si>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</si>
  <si>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</si>
  <si>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</si>
  <si>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</si>
  <si>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</si>
  <si>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</si>
  <si>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</si>
  <si>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</si>
  <si>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</si>
  <si>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</si>
  <si>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</si>
  <si>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</si>
  <si>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</si>
  <si>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</si>
  <si>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</si>
  <si>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</si>
  <si>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</si>
  <si>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</si>
  <si>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</si>
  <si>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</si>
  <si>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</si>
  <si>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</si>
  <si>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</si>
  <si>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</si>
  <si>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</si>
  <si>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</si>
  <si>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</si>
  <si>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</si>
  <si>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</si>
  <si>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</si>
  <si>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</si>
  <si>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</si>
  <si>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</si>
  <si>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</si>
  <si>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</si>
  <si>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</si>
  <si>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</si>
  <si>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</si>
  <si>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</si>
  <si>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</si>
  <si>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</si>
  <si>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</si>
  <si>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</si>
  <si>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</si>
  <si>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</si>
  <si>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</si>
  <si>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</si>
  <si>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</si>
  <si>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</si>
  <si>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</si>
  <si>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</si>
  <si>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</si>
  <si>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</si>
  <si>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</si>
  <si>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</si>
  <si>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</si>
  <si>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</si>
  <si>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</si>
  <si>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</si>
  <si>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</si>
  <si>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</si>
  <si>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</si>
  <si>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</si>
  <si>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</si>
  <si>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</si>
  <si>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</si>
  <si>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</si>
  <si>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</si>
  <si>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</si>
  <si>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</si>
  <si>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</si>
  <si>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</si>
  <si>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</si>
  <si>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</si>
  <si>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</si>
  <si>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</si>
  <si>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</si>
  <si>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</si>
  <si>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</si>
  <si>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</si>
  <si>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</si>
  <si>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</si>
  <si>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</si>
  <si>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</si>
  <si>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</si>
  <si>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</si>
  <si>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</si>
  <si>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</si>
  <si>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</si>
  <si>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</si>
  <si>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</si>
  <si>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</si>
  <si>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</si>
  <si>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</si>
  <si>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</si>
  <si>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</si>
  <si>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</si>
  <si>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</si>
  <si>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</si>
  <si>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</si>
  <si>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</si>
  <si>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</si>
  <si>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</si>
  <si>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</si>
  <si>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</si>
  <si>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</si>
  <si>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</si>
  <si>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</si>
  <si>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</si>
  <si>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</si>
  <si>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</si>
  <si>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</si>
  <si>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</si>
  <si>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</si>
  <si>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</si>
  <si>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</si>
  <si>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</si>
  <si>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</si>
  <si>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</si>
  <si>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</si>
  <si>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</si>
  <si>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</si>
  <si>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</si>
  <si>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</si>
  <si>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</si>
  <si>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</si>
  <si>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</si>
  <si>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</si>
  <si>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</si>
  <si>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</si>
  <si>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</si>
  <si>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</si>
  <si>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</si>
  <si>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</si>
  <si>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</si>
  <si>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</si>
  <si>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</si>
  <si>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</si>
  <si>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</si>
  <si>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</si>
  <si>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</si>
  <si>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</si>
  <si>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</si>
  <si>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</si>
  <si>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</si>
  <si>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</si>
  <si>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</si>
  <si>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</si>
  <si>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</si>
  <si>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</si>
  <si>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</si>
  <si>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</si>
  <si>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</si>
  <si>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</si>
  <si>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</si>
  <si>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</si>
  <si>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</si>
  <si>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</si>
  <si>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</si>
  <si>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</si>
  <si>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</si>
  <si>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</si>
  <si>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</si>
  <si>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</si>
  <si>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</si>
  <si>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</si>
  <si>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</si>
  <si>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</si>
  <si>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</si>
  <si>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</si>
  <si>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</si>
  <si>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</si>
  <si>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</si>
  <si>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</si>
  <si>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</si>
  <si>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</si>
  <si>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</si>
  <si>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</si>
  <si>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</si>
  <si>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</si>
  <si>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</si>
  <si>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</si>
  <si>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</si>
  <si>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</si>
  <si>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</si>
  <si>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</si>
  <si>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</si>
  <si>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</si>
  <si>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</si>
  <si>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</si>
  <si>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</si>
  <si>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</si>
  <si>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</si>
  <si>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</si>
  <si>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</si>
  <si>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</si>
  <si>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</si>
  <si>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</si>
  <si>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</si>
  <si>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</si>
  <si>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</si>
  <si>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</si>
  <si>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</si>
  <si>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</si>
  <si>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</si>
  <si>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</si>
  <si>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</si>
  <si>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</si>
  <si>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</si>
  <si>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</si>
  <si>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</si>
  <si>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</si>
  <si>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</si>
  <si>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</si>
  <si>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</si>
  <si>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</si>
  <si>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</si>
  <si>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</si>
  <si>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</si>
  <si>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</si>
  <si>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</si>
  <si>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</si>
  <si>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</si>
  <si>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</si>
  <si>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</si>
  <si>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</si>
  <si>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</si>
  <si>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</si>
  <si>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</si>
  <si>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</si>
  <si>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</si>
  <si>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</si>
  <si>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</si>
  <si>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</si>
  <si>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</si>
  <si>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</si>
  <si>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</si>
  <si>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</si>
  <si>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</si>
  <si>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</si>
  <si>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</si>
  <si>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</si>
  <si>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</si>
  <si>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</si>
  <si>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</si>
  <si>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</si>
  <si>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</si>
  <si>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</si>
  <si>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</si>
  <si>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</si>
  <si>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</si>
  <si>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</si>
  <si>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</si>
  <si>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</si>
  <si>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</si>
  <si>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</si>
  <si>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</si>
  <si>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</si>
  <si>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</si>
  <si>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</si>
  <si>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</si>
  <si>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</si>
  <si>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</si>
  <si>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</si>
  <si>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</si>
  <si>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</si>
  <si>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</si>
  <si>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</si>
  <si>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</si>
  <si>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</si>
  <si>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</si>
  <si>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</si>
  <si>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</si>
  <si>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</si>
  <si>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</si>
  <si>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</si>
  <si>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</si>
  <si>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</si>
  <si>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</si>
  <si>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</si>
  <si>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</si>
  <si>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</si>
  <si>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</si>
  <si>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</si>
  <si>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</si>
  <si>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</si>
  <si>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</si>
  <si>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</si>
  <si>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</si>
  <si>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</si>
  <si>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</si>
  <si>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</si>
  <si>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</si>
  <si>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</si>
  <si>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</si>
  <si>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</si>
  <si>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</si>
  <si>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</si>
  <si>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</si>
  <si>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</si>
  <si>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</si>
  <si>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</si>
  <si>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</si>
  <si>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</si>
  <si>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</si>
  <si>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</si>
  <si>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</si>
  <si>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</si>
  <si>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</si>
  <si>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</si>
  <si>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</si>
  <si>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</si>
  <si>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</si>
  <si>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</si>
  <si>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</si>
  <si>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</si>
  <si>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</si>
  <si>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</si>
  <si>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</si>
  <si>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</si>
  <si>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</si>
  <si>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</si>
  <si>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</si>
  <si>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</si>
  <si>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</si>
  <si>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</si>
  <si>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</si>
  <si>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</si>
  <si>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</si>
  <si>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</si>
  <si>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</si>
  <si>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</si>
  <si>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</si>
  <si>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</si>
  <si>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</si>
  <si>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</si>
  <si>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</si>
  <si>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</si>
  <si>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</si>
  <si>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</si>
  <si>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</si>
  <si>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</si>
  <si>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</si>
  <si>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</si>
  <si>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</si>
  <si>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</si>
  <si>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</si>
  <si>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</si>
  <si>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</si>
  <si>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</si>
  <si>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</si>
  <si>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</si>
  <si>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</si>
  <si>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</si>
  <si>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</si>
  <si>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</si>
  <si>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</si>
  <si>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</si>
  <si>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</si>
  <si>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</si>
  <si>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</si>
  <si>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</si>
  <si>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</si>
  <si>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</si>
  <si>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</si>
  <si>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</si>
  <si>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</si>
  <si>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</si>
  <si>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</si>
  <si>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</si>
  <si>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</si>
  <si>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</si>
  <si>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</si>
  <si>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</si>
  <si>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</si>
  <si>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</si>
  <si>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</si>
  <si>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</si>
  <si>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</si>
  <si>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</si>
  <si>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</si>
  <si>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</si>
  <si>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</si>
  <si>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</si>
  <si>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</si>
  <si>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</si>
  <si>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</si>
  <si>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</si>
  <si>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</si>
  <si>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</si>
  <si>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</si>
  <si>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</si>
  <si>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</si>
  <si>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</si>
  <si>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</si>
  <si>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</si>
  <si>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</si>
  <si>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</si>
  <si>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</si>
  <si>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</si>
  <si>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</si>
  <si>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</si>
  <si>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</si>
  <si>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</si>
  <si>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</si>
  <si>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</si>
  <si>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</si>
  <si>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</si>
  <si>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</si>
  <si>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</si>
  <si>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</si>
  <si>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</si>
  <si>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</si>
  <si>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</si>
  <si>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</si>
  <si>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</si>
  <si>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</si>
  <si>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</si>
  <si>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</si>
  <si>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</si>
  <si>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</si>
  <si>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</si>
  <si>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</si>
  <si>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</si>
  <si>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</si>
  <si>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</si>
  <si>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</si>
  <si>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</si>
  <si>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</si>
  <si>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</si>
  <si>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</si>
  <si>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</si>
  <si>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</si>
  <si>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</si>
  <si>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</si>
  <si>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</si>
  <si>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</si>
  <si>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</si>
  <si>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</si>
  <si>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</si>
  <si>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</si>
  <si>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</si>
  <si>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</si>
  <si>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</si>
  <si>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</si>
  <si>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</si>
  <si>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</si>
  <si>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</si>
  <si>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</si>
  <si>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</si>
  <si>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</si>
  <si>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</si>
  <si>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</si>
  <si>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</si>
  <si>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</si>
  <si>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</si>
  <si>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</si>
  <si>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</si>
  <si>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</si>
  <si>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</si>
  <si>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</si>
  <si>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</si>
  <si>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</si>
  <si>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</si>
  <si>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</si>
  <si>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</si>
  <si>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</si>
  <si>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</si>
  <si>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</si>
  <si>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</si>
  <si>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</si>
  <si>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</si>
  <si>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</si>
  <si>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</si>
  <si>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</si>
  <si>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</si>
  <si>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</si>
  <si>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</si>
  <si>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</si>
  <si>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</si>
  <si>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</si>
  <si>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</si>
  <si>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</si>
  <si>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</si>
  <si>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</si>
  <si>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</si>
  <si>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</si>
  <si>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</si>
  <si>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</si>
  <si>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</si>
  <si>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</si>
  <si>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</si>
  <si>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</si>
  <si>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</si>
  <si>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</si>
  <si>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</si>
  <si>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</si>
  <si>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</si>
  <si>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</si>
  <si>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</si>
  <si>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</si>
  <si>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</si>
  <si>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</si>
  <si>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</si>
  <si>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</si>
  <si>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</si>
  <si>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</si>
  <si>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</si>
  <si>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</si>
  <si>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</si>
  <si>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</si>
  <si>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</si>
  <si>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</si>
  <si>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</si>
  <si>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</si>
  <si>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</si>
  <si>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</si>
  <si>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</si>
  <si>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</si>
  <si>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</si>
  <si>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</si>
  <si>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</si>
  <si>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</si>
  <si>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</si>
  <si>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</si>
  <si>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</si>
  <si>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</si>
  <si>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</si>
  <si>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</si>
  <si>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</si>
  <si>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</si>
  <si>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</si>
  <si>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</si>
  <si>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</si>
  <si>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</si>
  <si>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</si>
  <si>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</si>
  <si>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</si>
  <si>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</si>
  <si>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</si>
  <si>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</si>
  <si>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</si>
  <si>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</si>
  <si>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</si>
  <si>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</si>
  <si>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</si>
  <si>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</si>
  <si>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</si>
  <si>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</si>
  <si>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</si>
  <si>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</si>
  <si>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</si>
  <si>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</si>
  <si>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</si>
  <si>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</si>
  <si>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</si>
  <si>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</si>
  <si>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</si>
  <si>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</si>
  <si>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</si>
  <si>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</si>
  <si>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</si>
  <si>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</si>
  <si>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</si>
  <si>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</si>
  <si>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</si>
  <si>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</si>
  <si>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</si>
  <si>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</si>
  <si>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</si>
  <si>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</si>
  <si>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</si>
  <si>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</si>
  <si>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</si>
  <si>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</si>
  <si>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</si>
  <si>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</si>
  <si>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</si>
  <si>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</si>
  <si>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</si>
  <si>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</si>
  <si>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</si>
  <si>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</si>
  <si>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</si>
  <si>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</si>
  <si>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</si>
  <si>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</si>
  <si>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</si>
  <si>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</si>
  <si>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</si>
  <si>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</si>
  <si>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</si>
  <si>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</si>
  <si>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</si>
  <si>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</si>
  <si>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</si>
  <si>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</si>
  <si>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</si>
  <si>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</si>
  <si>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</si>
  <si>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</si>
  <si>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</si>
  <si>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</si>
  <si>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</si>
  <si>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</si>
  <si>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</si>
  <si>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</si>
  <si>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</si>
  <si>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</si>
  <si>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</si>
  <si>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</si>
  <si>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</si>
  <si>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</si>
  <si>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</si>
  <si>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</si>
  <si>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</si>
  <si>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</si>
  <si>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</si>
  <si>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</si>
  <si>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</si>
  <si>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</si>
  <si>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</si>
  <si>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</si>
  <si>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</si>
  <si>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</si>
  <si>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</si>
  <si>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</si>
  <si>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</si>
  <si>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</si>
  <si>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</si>
  <si>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</si>
  <si>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</si>
  <si>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</si>
  <si>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</si>
  <si>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</si>
  <si>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</si>
  <si>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</si>
  <si>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</si>
  <si>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</si>
  <si>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</si>
  <si>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</si>
  <si>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</si>
  <si>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</si>
  <si>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</si>
  <si>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</si>
  <si>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</si>
  <si>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</si>
  <si>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</si>
  <si>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</si>
  <si>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</si>
  <si>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</si>
  <si>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</si>
  <si>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</si>
  <si>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</si>
  <si>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</si>
  <si>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</si>
  <si>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</si>
  <si>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</si>
  <si>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</si>
  <si>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</si>
  <si>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</si>
  <si>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</si>
  <si>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</si>
  <si>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</si>
  <si>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</si>
  <si>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</si>
  <si>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</si>
  <si>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</si>
  <si>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</si>
  <si>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</si>
  <si>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</si>
  <si>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</si>
  <si>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</si>
  <si>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</si>
  <si>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</si>
  <si>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</si>
  <si>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</si>
  <si>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</si>
  <si>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</si>
  <si>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</si>
  <si>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</si>
  <si>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</si>
  <si>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</si>
  <si>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</si>
  <si>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</si>
  <si>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</si>
  <si>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</si>
  <si>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</si>
  <si>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</si>
  <si>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</si>
  <si>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</si>
  <si>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</si>
  <si>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</si>
  <si>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</si>
  <si>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</si>
  <si>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</si>
  <si>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</si>
  <si>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</si>
  <si>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</si>
  <si>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</si>
  <si>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</si>
  <si>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</si>
  <si>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</si>
  <si>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</si>
  <si>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</si>
  <si>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</si>
  <si>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</si>
  <si>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</si>
  <si>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</si>
  <si>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</si>
  <si>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</si>
  <si>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</si>
  <si>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</si>
  <si>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</si>
  <si>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</si>
  <si>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</si>
  <si>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</si>
  <si>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</si>
  <si>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</si>
  <si>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</si>
  <si>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</si>
  <si>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</si>
  <si>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</si>
  <si>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</si>
  <si>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</si>
  <si>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</si>
  <si>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</si>
  <si>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</si>
  <si>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</si>
  <si>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</si>
  <si>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</si>
  <si>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</si>
  <si>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</si>
  <si>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</si>
  <si>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</si>
  <si>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</si>
  <si>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</si>
  <si>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</si>
  <si>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</si>
  <si>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</si>
  <si>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</si>
  <si>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</si>
  <si>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</si>
  <si>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</si>
  <si>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</si>
  <si>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</si>
  <si>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</si>
  <si>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</si>
  <si>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</si>
  <si>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</si>
  <si>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</si>
  <si>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</si>
  <si>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</si>
  <si>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</si>
  <si>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</si>
  <si>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</si>
  <si>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</si>
  <si>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</si>
  <si>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</si>
  <si>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</si>
  <si>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</si>
  <si>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</si>
  <si>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</si>
  <si>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</si>
  <si>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</si>
  <si>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</si>
  <si>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</si>
  <si>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</si>
  <si>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</si>
  <si>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</si>
  <si>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</si>
  <si>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</si>
  <si>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</si>
  <si>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</si>
  <si>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</si>
  <si>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</si>
  <si>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</si>
  <si>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</si>
  <si>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</si>
  <si>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</si>
  <si>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</si>
  <si>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</si>
  <si>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</si>
  <si>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</si>
  <si>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</si>
  <si>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</si>
  <si>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</si>
  <si>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</si>
  <si>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</si>
  <si>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</si>
  <si>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</si>
  <si>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</si>
  <si>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</si>
  <si>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</si>
  <si>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</si>
  <si>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</si>
  <si>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</si>
  <si>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</si>
  <si>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</si>
  <si>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</si>
  <si>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</si>
  <si>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</si>
  <si>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</si>
  <si>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</si>
  <si>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</si>
  <si>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</si>
  <si>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</si>
  <si>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</si>
  <si>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</si>
  <si>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</si>
  <si>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</si>
  <si>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</si>
  <si>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</si>
  <si>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</si>
  <si>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</si>
  <si>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</si>
  <si>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</si>
  <si>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</si>
  <si>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</si>
  <si>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</si>
  <si>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</si>
  <si>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</si>
  <si>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</si>
  <si>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</si>
  <si>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</si>
  <si>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</si>
  <si>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</si>
  <si>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</si>
  <si>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</si>
  <si>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</si>
  <si>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</si>
  <si>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</si>
  <si>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</si>
  <si>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</si>
  <si>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</si>
  <si>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</si>
  <si>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</si>
  <si>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</si>
  <si>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</si>
  <si>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</si>
  <si>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</si>
  <si>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</si>
  <si>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</si>
  <si>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</si>
  <si>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</si>
  <si>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</si>
  <si>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</si>
  <si>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</si>
  <si>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</si>
  <si>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</si>
  <si>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</si>
  <si>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</si>
  <si>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</si>
  <si>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</si>
  <si>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</si>
  <si>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</si>
  <si>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</si>
  <si>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</si>
  <si>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</si>
  <si>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</si>
  <si>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</si>
  <si>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</si>
  <si>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</si>
  <si>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</si>
  <si>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</si>
  <si>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</si>
  <si>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</si>
  <si>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</si>
  <si>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</si>
  <si>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</si>
  <si>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</si>
  <si>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</si>
  <si>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</si>
  <si>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</si>
  <si>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</si>
  <si>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</si>
  <si>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</si>
  <si>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</si>
  <si>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</si>
  <si>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</si>
  <si>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</si>
  <si>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</si>
  <si>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</si>
  <si>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</si>
  <si>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</si>
  <si>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</si>
  <si>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</si>
  <si>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</si>
  <si>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</si>
  <si>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</si>
  <si>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</si>
  <si>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</si>
  <si>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</si>
  <si>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</si>
  <si>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</si>
  <si>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</si>
  <si>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</si>
  <si>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</si>
  <si>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</si>
  <si>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</si>
  <si>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</si>
  <si>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</si>
  <si>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</si>
  <si>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</si>
  <si>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</si>
  <si>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</si>
  <si>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</si>
  <si>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</si>
  <si>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</si>
  <si>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</si>
  <si>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</si>
  <si>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</si>
  <si>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</si>
  <si>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</si>
  <si>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</si>
  <si>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</si>
  <si>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</si>
  <si>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</si>
  <si>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</si>
  <si>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</si>
  <si>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</si>
  <si>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</si>
  <si>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</si>
  <si>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</si>
  <si>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</si>
  <si>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</si>
  <si>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</si>
  <si>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</si>
  <si>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</si>
  <si>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</si>
  <si>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</si>
  <si>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</si>
  <si>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</si>
  <si>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</si>
  <si>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</si>
  <si>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</si>
  <si>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</si>
  <si>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</si>
  <si>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</si>
  <si>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</si>
  <si>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</si>
  <si>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</si>
  <si>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</si>
  <si>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</si>
  <si>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</si>
  <si>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</si>
  <si>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</si>
  <si>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</si>
  <si>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</si>
  <si>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</si>
  <si>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</si>
  <si>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</si>
  <si>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</si>
  <si>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</si>
  <si>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</si>
  <si>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</si>
  <si>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</si>
  <si>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</si>
  <si>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</si>
  <si>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</si>
  <si>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</si>
  <si>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</si>
  <si>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</si>
  <si>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</si>
  <si>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</si>
  <si>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</si>
  <si>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</si>
  <si>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</si>
  <si>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</si>
  <si>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</si>
  <si>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</si>
  <si>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</si>
  <si>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</si>
  <si>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</si>
  <si>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</si>
  <si>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</si>
  <si>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</si>
  <si>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</si>
  <si>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</si>
  <si>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</si>
  <si>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</si>
  <si>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</si>
  <si>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</si>
  <si>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</si>
  <si>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</si>
  <si>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</si>
  <si>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</si>
  <si>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</si>
  <si>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</si>
  <si>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</si>
  <si>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</si>
  <si>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</si>
  <si>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</si>
  <si>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</si>
  <si>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</si>
  <si>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</si>
  <si>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</si>
  <si>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</si>
  <si>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</si>
  <si>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</si>
  <si>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</si>
  <si>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</si>
  <si>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</si>
  <si>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</si>
  <si>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</si>
  <si>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</si>
  <si>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</si>
  <si>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</si>
  <si>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</si>
  <si>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</si>
  <si>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</si>
  <si>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</si>
  <si>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</si>
  <si>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</si>
  <si>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</si>
  <si>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</si>
  <si>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</si>
  <si>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</si>
  <si>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</si>
  <si>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</si>
  <si>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</si>
  <si>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</si>
  <si>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</si>
  <si>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</si>
  <si>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</si>
  <si>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</si>
  <si>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</si>
  <si>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</si>
  <si>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</si>
  <si>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</si>
  <si>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</si>
  <si>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</si>
  <si>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</si>
  <si>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</si>
  <si>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</si>
  <si>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</si>
  <si>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</si>
  <si>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</si>
  <si>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</si>
  <si>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</si>
  <si>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</si>
  <si>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</si>
  <si>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</si>
  <si>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</si>
  <si>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</si>
  <si>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</si>
  <si>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</si>
  <si>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</si>
  <si>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</si>
  <si>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</si>
  <si>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</si>
  <si>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</si>
  <si>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</si>
  <si>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</si>
  <si>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</si>
  <si>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</si>
  <si>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</si>
  <si>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</si>
  <si>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</si>
  <si>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</si>
  <si>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</si>
  <si>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</si>
  <si>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</si>
  <si>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</si>
  <si>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</si>
  <si>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</si>
  <si>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</si>
  <si>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</si>
  <si>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</si>
  <si>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</si>
  <si>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</si>
  <si>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</si>
  <si>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</si>
  <si>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</si>
  <si>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</si>
  <si>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</si>
  <si>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</si>
  <si>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</si>
  <si>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</si>
  <si>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</si>
  <si>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</si>
  <si>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</si>
  <si>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</si>
  <si>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</si>
  <si>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</si>
  <si>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</si>
  <si>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</si>
  <si>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</si>
  <si>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</si>
  <si>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</si>
  <si>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</si>
  <si>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</si>
  <si>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</si>
  <si>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</si>
  <si>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</si>
  <si>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</si>
  <si>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</si>
  <si>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</si>
  <si>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</si>
  <si>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</si>
  <si>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</si>
  <si>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</si>
  <si>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</si>
  <si>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</si>
  <si>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</si>
  <si>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</si>
  <si>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</si>
  <si>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</si>
  <si>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</si>
  <si>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</si>
  <si>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</si>
  <si>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</si>
  <si>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</si>
  <si>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</si>
  <si>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</si>
  <si>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</si>
  <si>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</si>
  <si>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</si>
  <si>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</si>
  <si>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</si>
  <si>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</si>
  <si>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</si>
  <si>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</si>
  <si>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</si>
  <si>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</si>
  <si>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</si>
  <si>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</si>
  <si>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</si>
  <si>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</si>
  <si>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</si>
  <si>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</si>
  <si>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</si>
  <si>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</si>
  <si>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</si>
  <si>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</si>
  <si>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</si>
  <si>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</si>
  <si>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</si>
  <si>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</si>
  <si>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</si>
  <si>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</si>
  <si>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</si>
  <si>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</si>
  <si>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</si>
  <si>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</si>
  <si>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</si>
  <si>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</si>
  <si>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</si>
  <si>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</si>
  <si>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</si>
  <si>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</si>
  <si>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</si>
  <si>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</si>
  <si>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</si>
  <si>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</si>
  <si>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</si>
  <si>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</si>
  <si>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</si>
  <si>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</si>
  <si>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</si>
  <si>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</si>
  <si>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</si>
  <si>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</si>
  <si>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</si>
  <si>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</si>
  <si>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</si>
  <si>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</si>
  <si>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</si>
  <si>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</si>
  <si>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</si>
  <si>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</si>
  <si>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</si>
  <si>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</si>
  <si>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</si>
  <si>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</si>
  <si>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</si>
  <si>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</si>
  <si>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</si>
  <si>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</si>
  <si>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</si>
  <si>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</si>
  <si>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</si>
  <si>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</si>
  <si>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</si>
  <si>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</si>
  <si>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</si>
  <si>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</si>
  <si>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</si>
  <si>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</si>
  <si>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</si>
  <si>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</si>
  <si>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</si>
  <si>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</si>
  <si>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</si>
  <si>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</si>
  <si>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</si>
  <si>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</si>
  <si>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</si>
  <si>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</si>
  <si>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</si>
  <si>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</si>
  <si>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</si>
  <si>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</si>
  <si>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</si>
  <si>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</si>
  <si>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</si>
  <si>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</si>
  <si>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</si>
  <si>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</si>
  <si>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</si>
  <si>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</si>
  <si>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</si>
  <si>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</si>
  <si>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</si>
  <si>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</si>
  <si>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</si>
  <si>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</si>
  <si>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</si>
  <si>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</si>
  <si>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</si>
  <si>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</si>
  <si>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</si>
  <si>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</si>
  <si>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</si>
  <si>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</si>
  <si>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</si>
  <si>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</si>
  <si>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</si>
  <si>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</si>
  <si>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</si>
  <si>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</si>
  <si>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</si>
  <si>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</si>
  <si>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</si>
  <si>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</si>
  <si>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</si>
  <si>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</si>
  <si>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</si>
  <si>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</si>
  <si>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</si>
  <si>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</si>
  <si>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</si>
  <si>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</si>
  <si>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</si>
  <si>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</si>
  <si>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</si>
  <si>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</si>
  <si>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</si>
  <si>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</si>
  <si>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</si>
  <si>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</si>
  <si>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</si>
  <si>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</si>
  <si>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</si>
  <si>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</si>
  <si>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</si>
  <si>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</si>
  <si>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</si>
  <si>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</si>
  <si>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</si>
  <si>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</si>
  <si>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</si>
  <si>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</si>
  <si>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</si>
  <si>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</si>
  <si>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</si>
  <si>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</si>
  <si>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</si>
  <si>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</si>
  <si>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</si>
  <si>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</si>
  <si>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</si>
  <si>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</si>
  <si>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</si>
  <si>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</si>
  <si>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</si>
  <si>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</si>
  <si>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</si>
  <si>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</si>
  <si>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</si>
  <si>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</si>
  <si>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</si>
  <si>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</si>
  <si>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</si>
  <si>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</si>
  <si>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</si>
  <si>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</si>
  <si>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</si>
  <si>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</si>
  <si>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</si>
  <si>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</si>
  <si>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</si>
  <si>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</si>
  <si>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</si>
  <si>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</si>
  <si>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</si>
  <si>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</si>
  <si>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</si>
  <si>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</si>
  <si>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</si>
  <si>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</si>
  <si>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</si>
  <si>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</si>
  <si>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</si>
  <si>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</si>
  <si>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</si>
  <si>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</si>
  <si>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</si>
  <si>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</si>
  <si>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</si>
  <si>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</si>
  <si>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</si>
  <si>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</si>
  <si>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</si>
  <si>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</si>
  <si>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</si>
  <si>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</si>
  <si>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</si>
  <si>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</si>
  <si>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</si>
  <si>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</si>
  <si>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</si>
  <si>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</si>
  <si>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</si>
  <si>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</si>
  <si>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</si>
  <si>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</si>
  <si>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</si>
  <si>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</si>
  <si>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</si>
  <si>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</si>
  <si>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</si>
  <si>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</si>
  <si>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</si>
  <si>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</si>
  <si>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</si>
  <si>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</si>
  <si>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</si>
  <si>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</si>
  <si>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</si>
  <si>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</si>
  <si>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</si>
  <si>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</si>
  <si>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</si>
  <si>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</si>
  <si>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</si>
  <si>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</si>
  <si>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</si>
  <si>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</si>
  <si>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</si>
  <si>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</si>
  <si>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</si>
  <si>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</si>
  <si>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</si>
  <si>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</si>
  <si>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</si>
  <si>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</si>
  <si>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</si>
  <si>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</si>
  <si>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</si>
  <si>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</si>
  <si>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</si>
  <si>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</si>
  <si>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</si>
  <si>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</si>
  <si>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</si>
  <si>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</si>
  <si>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</si>
  <si>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</si>
  <si>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</si>
  <si>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</si>
  <si>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</si>
  <si>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</si>
  <si>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</si>
  <si>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</si>
  <si>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</si>
  <si>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</si>
  <si>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</si>
  <si>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</si>
  <si>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</si>
  <si>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</si>
  <si>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</si>
  <si>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</si>
  <si>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</si>
  <si>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</si>
  <si>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</si>
  <si>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</si>
  <si>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</si>
  <si>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</si>
  <si>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</si>
  <si>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</si>
  <si>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</si>
  <si>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</si>
  <si>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</si>
  <si>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</si>
  <si>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</si>
  <si>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</si>
  <si>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</si>
  <si>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</si>
  <si>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</si>
  <si>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</si>
  <si>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</si>
  <si>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</si>
  <si>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</si>
  <si>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</si>
  <si>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</si>
  <si>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</si>
  <si>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</si>
  <si>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</si>
  <si>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</si>
  <si>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</si>
  <si>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</si>
  <si>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</si>
  <si>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</si>
  <si>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</si>
  <si>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</si>
  <si>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</si>
  <si>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</si>
  <si>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</si>
  <si>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</si>
  <si>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</si>
  <si>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</si>
  <si>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</si>
  <si>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</si>
  <si>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</si>
  <si>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</si>
  <si>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</si>
  <si>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</si>
  <si>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</si>
  <si>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</si>
  <si>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</si>
  <si>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</si>
  <si>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</si>
  <si>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</si>
  <si>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</si>
  <si>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</si>
  <si>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</si>
  <si>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</si>
  <si>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</si>
  <si>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</si>
  <si>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</si>
  <si>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</si>
  <si>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</si>
  <si>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</si>
  <si>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</si>
  <si>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</si>
  <si>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</si>
  <si>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</si>
  <si>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</si>
  <si>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</si>
  <si>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</si>
  <si>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</si>
  <si>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</si>
  <si>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</si>
  <si>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</si>
  <si>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</si>
  <si>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</si>
  <si>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</si>
  <si>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</si>
  <si>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</si>
  <si>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</si>
  <si>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</si>
  <si>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</si>
  <si>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</si>
  <si>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</si>
  <si>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</si>
  <si>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</si>
  <si>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</si>
  <si>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</si>
  <si>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</si>
  <si>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</si>
  <si>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</si>
  <si>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</si>
  <si>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</si>
  <si>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</si>
  <si>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</si>
  <si>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</si>
  <si>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</si>
  <si>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</si>
  <si>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</si>
  <si>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</si>
  <si>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</si>
  <si>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</si>
  <si>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</si>
  <si>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</si>
  <si>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</si>
  <si>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</si>
  <si>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</si>
  <si>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</si>
  <si>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</si>
  <si>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</si>
  <si>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</si>
  <si>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</si>
  <si>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</si>
  <si>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</si>
  <si>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</si>
  <si>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</si>
  <si>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</si>
  <si>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</si>
  <si>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</si>
  <si>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</si>
  <si>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</si>
  <si>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</si>
  <si>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</si>
  <si>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</si>
  <si>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</si>
  <si>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</si>
  <si>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</si>
  <si>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</si>
  <si>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</si>
  <si>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</si>
  <si>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</si>
  <si>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</si>
  <si>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</si>
  <si>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</si>
  <si>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</si>
  <si>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</si>
  <si>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</si>
  <si>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</si>
  <si>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</si>
  <si>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</si>
  <si>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</si>
  <si>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</si>
  <si>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</si>
  <si>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</si>
  <si>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</si>
  <si>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</si>
  <si>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</si>
  <si>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</si>
  <si>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</si>
  <si>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</si>
  <si>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</si>
  <si>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</si>
  <si>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</si>
  <si>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</si>
  <si>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</si>
  <si>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</si>
  <si>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</si>
  <si>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</si>
  <si>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</si>
  <si>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</si>
  <si>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</si>
  <si>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</si>
  <si>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</si>
  <si>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</si>
  <si>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</si>
  <si>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</si>
  <si>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</si>
  <si>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</si>
  <si>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</si>
  <si>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</si>
  <si>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</si>
  <si>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</si>
  <si>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</si>
  <si>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</si>
  <si>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</si>
  <si>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</si>
  <si>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</si>
  <si>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</si>
  <si>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</si>
  <si>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</si>
  <si>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</si>
  <si>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</si>
  <si>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</si>
  <si>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</si>
  <si>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</si>
  <si>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</si>
  <si>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</si>
  <si>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</si>
  <si>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</si>
  <si>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</si>
  <si>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</si>
  <si>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</si>
  <si>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</si>
  <si>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</si>
  <si>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</si>
  <si>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</si>
  <si>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</si>
  <si>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</si>
  <si>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</si>
  <si>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</si>
  <si>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</si>
  <si>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</si>
  <si>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</si>
  <si>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</si>
  <si>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</si>
  <si>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</si>
  <si>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</si>
  <si>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</si>
  <si>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</si>
  <si>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</si>
  <si>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</si>
  <si>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</si>
  <si>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</si>
  <si>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</si>
  <si>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</si>
  <si>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</si>
  <si>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</si>
  <si>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</si>
  <si>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</si>
  <si>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</si>
  <si>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</si>
  <si>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</si>
  <si>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</si>
  <si>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</si>
  <si>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</si>
  <si>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</si>
  <si>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</si>
  <si>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</si>
  <si>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</si>
  <si>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</si>
  <si>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</si>
  <si>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</si>
  <si>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</si>
  <si>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</si>
  <si>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</si>
  <si>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</si>
  <si>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</si>
  <si>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</si>
  <si>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</si>
  <si>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</si>
  <si>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</si>
  <si>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</si>
  <si>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</si>
  <si>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</si>
  <si>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</si>
  <si>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</si>
  <si>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</si>
  <si>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</si>
  <si>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</si>
  <si>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</si>
  <si>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</si>
  <si>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</si>
  <si>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</si>
  <si>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</si>
  <si>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</si>
  <si>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</si>
  <si>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</si>
  <si>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</si>
  <si>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</si>
  <si>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</si>
  <si>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</si>
  <si>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</si>
  <si>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</si>
  <si>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</si>
  <si>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</si>
  <si>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</si>
  <si>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</si>
  <si>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</si>
  <si>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</si>
  <si>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</si>
  <si>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</si>
  <si>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</si>
  <si>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</si>
  <si>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</si>
  <si>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</si>
  <si>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</si>
  <si>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</si>
  <si>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</si>
  <si>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</si>
  <si>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</si>
  <si>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</si>
  <si>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</si>
  <si>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</si>
  <si>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</si>
  <si>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</si>
  <si>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</si>
  <si>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</si>
  <si>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</si>
  <si>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</si>
  <si>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</si>
  <si>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</si>
  <si>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</si>
  <si>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</si>
  <si>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</si>
  <si>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</si>
  <si>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</si>
  <si>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</si>
  <si>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</si>
  <si>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</si>
  <si>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</si>
  <si>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</si>
  <si>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</si>
  <si>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</si>
  <si>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</si>
  <si>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</si>
  <si>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</si>
  <si>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</si>
  <si>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</si>
  <si>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</si>
  <si>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</si>
  <si>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</si>
  <si>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</si>
  <si>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</si>
  <si>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</si>
  <si>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</si>
  <si>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</si>
  <si>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</si>
  <si>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</si>
  <si>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</si>
  <si>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</si>
  <si>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</si>
  <si>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</si>
  <si>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</si>
  <si>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</si>
  <si>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</si>
  <si>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</si>
  <si>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</si>
  <si>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</si>
  <si>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</si>
  <si>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</si>
  <si>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</si>
  <si>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</si>
  <si>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</si>
  <si>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</si>
  <si>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</si>
  <si>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</si>
  <si>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</si>
  <si>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</si>
  <si>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</si>
  <si>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</si>
  <si>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</si>
  <si>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</si>
  <si>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</si>
  <si>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</si>
  <si>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</si>
  <si>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</si>
  <si>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</si>
  <si>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</si>
  <si>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</si>
  <si>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</si>
  <si>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</si>
  <si>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</si>
  <si>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</si>
  <si>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</si>
  <si>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</si>
  <si>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</si>
  <si>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</si>
  <si>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</si>
  <si>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</si>
  <si>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</si>
  <si>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</si>
  <si>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</si>
  <si>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</si>
  <si>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</si>
  <si>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</si>
  <si>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</si>
  <si>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</si>
  <si>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</si>
  <si>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</si>
  <si>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</si>
  <si>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</si>
  <si>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</si>
  <si>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</si>
  <si>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</si>
  <si>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</si>
  <si>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</si>
  <si>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</si>
  <si>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</si>
  <si>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</si>
  <si>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</si>
  <si>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</si>
  <si>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</si>
  <si>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</si>
  <si>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</si>
  <si>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</si>
  <si>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</si>
  <si>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</si>
  <si>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</si>
  <si>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</si>
  <si>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</si>
  <si>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</si>
  <si>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</si>
  <si>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</si>
  <si>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</si>
  <si>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</si>
  <si>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</si>
  <si>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</si>
  <si>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</si>
  <si>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</si>
  <si>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</si>
  <si>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</si>
  <si>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</si>
  <si>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</si>
  <si>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</si>
  <si>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</si>
  <si>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</si>
  <si>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</si>
  <si>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</si>
  <si>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</si>
  <si>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</si>
  <si>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</si>
  <si>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</si>
  <si>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</si>
  <si>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</si>
  <si>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</si>
  <si>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</si>
  <si>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</si>
  <si>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</si>
  <si>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</si>
  <si>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</si>
  <si>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</si>
  <si>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</si>
  <si>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</si>
  <si>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</si>
  <si>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</si>
  <si>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</si>
  <si>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</si>
  <si>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</si>
  <si>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</si>
  <si>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</si>
  <si>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</si>
  <si>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</si>
  <si>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</si>
  <si>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</si>
  <si>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</si>
  <si>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</si>
  <si>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</si>
  <si>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</si>
  <si>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</si>
  <si>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</si>
  <si>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</si>
  <si>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</si>
  <si>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</si>
  <si>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</si>
  <si>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</si>
  <si>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</si>
  <si>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</si>
  <si>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</si>
  <si>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</si>
  <si>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</si>
  <si>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</si>
  <si>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</si>
  <si>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</si>
  <si>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</si>
  <si>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</si>
  <si>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</si>
  <si>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</si>
  <si>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</si>
  <si>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</si>
  <si>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</si>
  <si>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</si>
  <si>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</si>
  <si>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</si>
  <si>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</si>
  <si>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</si>
  <si>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</si>
  <si>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</si>
  <si>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</si>
  <si>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</si>
  <si>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</si>
  <si>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</si>
  <si>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</si>
  <si>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</si>
  <si>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</si>
  <si>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</si>
  <si>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</si>
  <si>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</si>
  <si>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</si>
  <si>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</si>
  <si>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</si>
  <si>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</si>
  <si>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</si>
  <si>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</si>
  <si>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</si>
  <si>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</si>
  <si>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</si>
  <si>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</si>
  <si>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</si>
  <si>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</si>
  <si>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</si>
  <si>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</si>
  <si>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</si>
  <si>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</si>
  <si>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</si>
  <si>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</si>
  <si>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</si>
  <si>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</si>
  <si>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</si>
  <si>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</si>
  <si>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</si>
  <si>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</si>
  <si>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</si>
  <si>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</si>
  <si>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</si>
  <si>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</si>
  <si>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</si>
  <si>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</si>
  <si>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</si>
  <si>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</si>
  <si>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</si>
  <si>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</si>
  <si>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</si>
  <si>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</si>
  <si>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</si>
  <si>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</si>
  <si>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</si>
  <si>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</si>
  <si>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</si>
  <si>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</si>
  <si>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</si>
  <si>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</si>
  <si>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</si>
  <si>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</si>
  <si>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</si>
  <si>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</si>
  <si>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</si>
  <si>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</si>
  <si>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</si>
  <si>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</si>
  <si>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</si>
  <si>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</si>
  <si>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</si>
  <si>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</si>
  <si>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</si>
  <si>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</si>
  <si>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</si>
  <si>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</si>
  <si>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</si>
  <si>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</si>
  <si>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</si>
  <si>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</si>
  <si>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</si>
  <si>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</si>
  <si>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</si>
  <si>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</si>
  <si>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</si>
  <si>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</si>
  <si>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</si>
  <si>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</si>
  <si>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</si>
  <si>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</si>
  <si>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</si>
  <si>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</si>
  <si>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</si>
  <si>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</si>
  <si>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</si>
  <si>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</si>
  <si>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</si>
  <si>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</si>
  <si>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</si>
  <si>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</si>
  <si>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</si>
  <si>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</si>
  <si>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</si>
  <si>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</si>
  <si>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</si>
  <si>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</si>
  <si>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</si>
  <si>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</si>
  <si>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</si>
  <si>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</si>
  <si>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</si>
  <si>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</si>
  <si>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</si>
  <si>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</si>
  <si>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</si>
  <si>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</si>
  <si>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</si>
  <si>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</si>
  <si>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</si>
  <si>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</si>
  <si>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</si>
  <si>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</si>
  <si>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</si>
  <si>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</si>
  <si>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</si>
  <si>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</si>
  <si>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</si>
  <si>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</si>
  <si>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</si>
  <si>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</si>
  <si>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</si>
  <si>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</si>
  <si>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</si>
  <si>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</si>
  <si>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</si>
  <si>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</si>
  <si>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</si>
  <si>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</si>
  <si>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</si>
  <si>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</si>
  <si>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</si>
  <si>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</si>
  <si>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</si>
  <si>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</si>
  <si>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</si>
  <si>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</si>
  <si>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</si>
  <si>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</si>
  <si>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</si>
  <si>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</si>
  <si>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</si>
  <si>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</si>
  <si>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</si>
  <si>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</si>
  <si>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</si>
  <si>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</si>
  <si>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</si>
  <si>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</si>
  <si>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</si>
  <si>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</si>
  <si>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</si>
  <si>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</si>
  <si>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</si>
  <si>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</si>
  <si>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</si>
  <si>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</si>
  <si>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</si>
  <si>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</si>
  <si>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</si>
  <si>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</si>
  <si>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</si>
  <si>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</si>
  <si>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</si>
  <si>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</si>
  <si>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</si>
  <si>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</si>
  <si>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</si>
  <si>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</si>
  <si>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</si>
  <si>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</si>
  <si>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</si>
  <si>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</si>
  <si>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</si>
  <si>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</si>
  <si>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</si>
  <si>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</si>
  <si>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</si>
  <si>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</si>
  <si>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</si>
  <si>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</si>
  <si>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</si>
  <si>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</si>
  <si>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</si>
  <si>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</si>
  <si>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</si>
  <si>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</si>
  <si>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</si>
  <si>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</si>
  <si>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</si>
  <si>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</si>
  <si>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</si>
  <si>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</si>
  <si>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</si>
  <si>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</si>
  <si>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</si>
  <si>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</si>
  <si>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</si>
  <si>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</si>
  <si>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</si>
  <si>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</si>
  <si>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</si>
  <si>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</si>
  <si>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</si>
  <si>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</si>
  <si>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</si>
  <si>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</si>
  <si>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</si>
  <si>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</si>
  <si>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</si>
  <si>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</si>
  <si>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</si>
  <si>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</si>
  <si>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</si>
  <si>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</si>
  <si>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</si>
  <si>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</si>
  <si>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</si>
  <si>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</si>
  <si>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</si>
  <si>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</si>
  <si>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</si>
  <si>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</si>
  <si>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</si>
  <si>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</si>
  <si>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</si>
  <si>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</si>
  <si>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</si>
  <si>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</si>
  <si>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</si>
  <si>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</si>
  <si>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</si>
  <si>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</si>
  <si>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</si>
  <si>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</si>
  <si>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</si>
  <si>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</si>
  <si>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</si>
  <si>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</si>
  <si>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</si>
  <si>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</si>
  <si>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</si>
  <si>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</si>
  <si>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</si>
  <si>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</si>
  <si>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</si>
  <si>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</si>
  <si>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</si>
  <si>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</si>
  <si>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</si>
  <si>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</si>
  <si>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</si>
  <si>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</si>
  <si>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</si>
  <si>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</si>
  <si>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</si>
  <si>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</si>
  <si>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</si>
  <si>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</si>
  <si>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</si>
  <si>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</si>
  <si>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</si>
  <si>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</si>
  <si>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</si>
  <si>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</si>
  <si>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</si>
  <si>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</si>
  <si>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</si>
  <si>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</si>
  <si>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</si>
  <si>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</si>
  <si>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</si>
  <si>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</si>
  <si>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</si>
  <si>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</si>
  <si>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</si>
  <si>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</si>
  <si>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</si>
  <si>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</si>
  <si>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</si>
  <si>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</si>
  <si>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</si>
  <si>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</si>
  <si>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</si>
  <si>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</si>
  <si>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</si>
  <si>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</si>
  <si>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</si>
  <si>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</si>
  <si>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</si>
  <si>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</si>
  <si>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</si>
  <si>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</si>
  <si>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</si>
  <si>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</si>
  <si>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</si>
  <si>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</si>
  <si>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</si>
  <si>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</si>
  <si>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</si>
  <si>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</si>
  <si>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</si>
  <si>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</si>
  <si>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</si>
  <si>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</si>
  <si>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</si>
  <si>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</si>
  <si>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</si>
  <si>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</si>
  <si>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</si>
  <si>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</si>
  <si>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</si>
  <si>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</si>
  <si>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</si>
  <si>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</si>
  <si>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</si>
  <si>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</si>
  <si>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</si>
  <si>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</si>
  <si>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</si>
  <si>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</si>
  <si>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</si>
  <si>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</si>
  <si>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</si>
  <si>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</si>
  <si>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</si>
  <si>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</si>
  <si>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</si>
  <si>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</si>
  <si>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</si>
  <si>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</si>
  <si>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</si>
  <si>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</si>
  <si>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</si>
  <si>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</si>
  <si>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</si>
  <si>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</si>
  <si>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</si>
  <si>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</si>
  <si>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</si>
  <si>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</si>
  <si>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</si>
  <si>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</si>
  <si>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</si>
  <si>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</si>
  <si>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</si>
  <si>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</si>
  <si>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</si>
  <si>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</si>
  <si>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</si>
  <si>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</si>
  <si>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</si>
  <si>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</si>
  <si>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</si>
  <si>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</si>
  <si>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</si>
  <si>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</si>
  <si>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</si>
  <si>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</si>
  <si>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</si>
  <si>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</si>
  <si>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</si>
  <si>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</si>
  <si>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</si>
  <si>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</si>
  <si>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</si>
  <si>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</si>
  <si>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</si>
  <si>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</si>
  <si>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</si>
  <si>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</si>
  <si>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</si>
  <si>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</si>
  <si>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</si>
  <si>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</si>
  <si>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</si>
  <si>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</si>
  <si>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</si>
  <si>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</si>
  <si>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</si>
  <si>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</si>
  <si>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</si>
  <si>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</si>
  <si>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</si>
  <si>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</si>
  <si>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</si>
  <si>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</si>
  <si>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</si>
  <si>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</si>
  <si>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</si>
  <si>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</si>
  <si>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</si>
  <si>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</si>
  <si>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</si>
  <si>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</si>
  <si>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</si>
  <si>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</si>
  <si>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</si>
  <si>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</si>
  <si>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</si>
  <si>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</si>
  <si>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</si>
  <si>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</si>
  <si>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</si>
  <si>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</si>
  <si>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</si>
  <si>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</si>
  <si>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</si>
  <si>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</si>
  <si>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</si>
  <si>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</si>
  <si>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</si>
  <si>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</si>
  <si>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</si>
  <si>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</si>
  <si>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</si>
  <si>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</si>
  <si>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</si>
  <si>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</si>
  <si>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</si>
  <si>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</si>
  <si>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</si>
  <si>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</si>
  <si>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</si>
  <si>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</si>
  <si>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</si>
  <si>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</si>
  <si>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</si>
  <si>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</si>
  <si>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</si>
  <si>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</si>
  <si>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</si>
  <si>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</si>
  <si>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</si>
  <si>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</si>
  <si>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</si>
  <si>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</si>
  <si>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</si>
  <si>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</si>
  <si>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</si>
  <si>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</si>
  <si>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</si>
  <si>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</si>
  <si>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</si>
  <si>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</si>
  <si>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</si>
  <si>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</si>
  <si>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</si>
  <si>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</si>
  <si>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</si>
  <si>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</si>
  <si>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</si>
  <si>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</si>
  <si>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</si>
  <si>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</si>
  <si>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</si>
  <si>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</si>
  <si>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</si>
  <si>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</si>
  <si>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</si>
  <si>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</si>
  <si>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</si>
  <si>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</si>
  <si>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</si>
  <si>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</si>
  <si>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</si>
  <si>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</si>
  <si>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</si>
  <si>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</si>
  <si>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</si>
  <si>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</si>
  <si>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</si>
  <si>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</si>
  <si>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</si>
  <si>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</si>
  <si>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</si>
  <si>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</si>
  <si>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</si>
  <si>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</si>
  <si>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</si>
  <si>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</si>
  <si>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</si>
  <si>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</si>
  <si>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</si>
  <si>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</si>
  <si>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</si>
  <si>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</si>
  <si>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</si>
  <si>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</si>
  <si>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</si>
  <si>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</si>
  <si>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</si>
  <si>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</si>
  <si>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</si>
  <si>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</si>
  <si>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</si>
  <si>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</si>
  <si>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</si>
  <si>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</si>
  <si>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</si>
  <si>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</si>
  <si>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</si>
  <si>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</si>
  <si>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</si>
  <si>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</si>
  <si>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</si>
  <si>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</si>
  <si>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</si>
  <si>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</si>
  <si>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</si>
  <si>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</si>
  <si>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</si>
  <si>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</si>
  <si>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</si>
  <si>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</si>
  <si>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</si>
  <si>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</si>
  <si>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</si>
  <si>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</si>
  <si>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</si>
  <si>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</si>
  <si>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</si>
  <si>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</si>
  <si>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</si>
  <si>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</si>
  <si>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</si>
  <si>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</si>
  <si>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</si>
  <si>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</si>
  <si>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</si>
  <si>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</si>
  <si>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</si>
  <si>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</si>
  <si>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</si>
  <si>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</si>
  <si>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</si>
  <si>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</si>
  <si>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</si>
  <si>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</si>
  <si>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</si>
  <si>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</si>
  <si>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</si>
  <si>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</si>
  <si>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</si>
  <si>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</si>
  <si>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</si>
  <si>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</si>
  <si>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</si>
  <si>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</si>
  <si>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</si>
  <si>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</si>
  <si>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</si>
  <si>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</si>
  <si>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</si>
  <si>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</si>
  <si>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</si>
  <si>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</si>
  <si>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</si>
  <si>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</si>
  <si>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</si>
  <si>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</si>
  <si>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</si>
  <si>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</si>
  <si>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</si>
  <si>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</si>
  <si>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</si>
  <si>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</si>
  <si>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</si>
  <si>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</si>
  <si>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</si>
  <si>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</si>
  <si>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</si>
  <si>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</si>
  <si>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</si>
  <si>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</si>
  <si>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</si>
  <si>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</si>
  <si>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</si>
  <si>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</si>
  <si>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</si>
  <si>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</si>
  <si>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</si>
  <si>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</si>
  <si>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</si>
  <si>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</si>
  <si>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</si>
  <si>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</si>
  <si>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</si>
  <si>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</si>
  <si>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</si>
  <si>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</si>
  <si>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</si>
  <si>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</si>
  <si>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</si>
  <si>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</si>
  <si>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</si>
  <si>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</si>
  <si>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</si>
  <si>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</si>
  <si>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</si>
  <si>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</si>
  <si>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</si>
  <si>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</si>
  <si>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</si>
  <si>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</si>
  <si>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</si>
  <si>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</si>
  <si>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</si>
  <si>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</si>
  <si>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</si>
  <si>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</si>
  <si>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</si>
  <si>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</si>
  <si>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</si>
  <si>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</si>
  <si>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</si>
  <si>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</si>
  <si>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</si>
  <si>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</si>
  <si>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</si>
  <si>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</si>
  <si>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</si>
  <si>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</si>
  <si>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</si>
  <si>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</si>
  <si>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</si>
  <si>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</si>
  <si>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</si>
  <si>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</si>
  <si>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</si>
  <si>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</si>
  <si>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</si>
  <si>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</si>
  <si>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</si>
  <si>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</si>
  <si>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</si>
  <si>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</si>
  <si>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</si>
  <si>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</si>
  <si>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</si>
  <si>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</si>
  <si>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</si>
  <si>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</si>
  <si>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</si>
  <si>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</si>
  <si>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</si>
  <si>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</si>
  <si>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</si>
  <si>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</si>
  <si>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</si>
  <si>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</si>
  <si>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</si>
  <si>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</si>
  <si>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</si>
  <si>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</si>
  <si>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</si>
  <si>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</si>
  <si>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</si>
  <si>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</si>
  <si>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</si>
  <si>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</si>
  <si>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</si>
  <si>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</si>
  <si>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</si>
  <si>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</si>
  <si>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</si>
  <si>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</si>
  <si>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</si>
  <si>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</si>
  <si>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</si>
  <si>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</si>
  <si>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</si>
  <si>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</si>
  <si>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</si>
  <si>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</si>
  <si>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</si>
  <si>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</si>
  <si>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</si>
  <si>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</si>
  <si>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</si>
  <si>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</si>
  <si>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</si>
  <si>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</si>
  <si>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</si>
  <si>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</si>
  <si>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</si>
  <si>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</si>
  <si>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</si>
  <si>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</si>
  <si>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</si>
  <si>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</si>
  <si>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</si>
  <si>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</si>
  <si>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</si>
  <si>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</si>
  <si>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</si>
  <si>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</si>
  <si>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</si>
  <si>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</si>
  <si>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</si>
  <si>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</si>
  <si>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</si>
  <si>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</si>
  <si>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</si>
  <si>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</si>
  <si>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</si>
  <si>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</si>
  <si>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</si>
  <si>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</si>
  <si>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</si>
  <si>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</si>
  <si>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</si>
  <si>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</si>
  <si>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</si>
  <si>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</si>
  <si>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</si>
  <si>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</si>
  <si>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</si>
  <si>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</si>
  <si>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</si>
  <si>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</si>
  <si>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</si>
  <si>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</si>
  <si>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</si>
  <si>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</si>
  <si>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</si>
  <si>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</si>
  <si>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</si>
  <si>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</si>
  <si>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</si>
  <si>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</si>
  <si>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</si>
  <si>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</si>
  <si>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</si>
  <si>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</si>
  <si>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</si>
  <si>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</si>
  <si>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</si>
  <si>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</si>
  <si>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</si>
  <si>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</si>
  <si>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</si>
  <si>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</si>
  <si>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</si>
  <si>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</si>
  <si>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</si>
  <si>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</si>
  <si>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</si>
  <si>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</si>
  <si>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</si>
  <si>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</si>
  <si>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</si>
  <si>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</si>
  <si>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</si>
  <si>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</si>
  <si>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</si>
  <si>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</si>
  <si>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</si>
  <si>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</si>
  <si>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</si>
  <si>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</si>
  <si>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</si>
  <si>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</si>
  <si>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</si>
  <si>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</si>
  <si>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</si>
  <si>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</si>
  <si>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</si>
  <si>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</si>
  <si>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</si>
  <si>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</si>
  <si>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</si>
  <si>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</si>
  <si>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</si>
  <si>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</si>
  <si>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</si>
  <si>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</si>
  <si>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</si>
  <si>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</si>
  <si>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</si>
  <si>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</si>
  <si>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</si>
  <si>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</si>
  <si>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</si>
  <si>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</si>
  <si>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</si>
  <si>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</si>
  <si>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</si>
  <si>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</si>
  <si>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</si>
  <si>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</si>
  <si>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</si>
  <si>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</si>
  <si>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</si>
  <si>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</si>
  <si>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</si>
  <si>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</si>
  <si>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</si>
  <si>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</si>
  <si>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</si>
  <si>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</si>
  <si>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</si>
  <si>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</si>
  <si>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</si>
  <si>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</si>
  <si>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</si>
  <si>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</si>
  <si>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</si>
  <si>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</si>
  <si>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</si>
  <si>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</si>
  <si>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</si>
  <si>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</si>
  <si>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</si>
  <si>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</si>
  <si>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</si>
  <si>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</si>
  <si>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</si>
  <si>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</si>
  <si>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</si>
  <si>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</si>
  <si>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</si>
  <si>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</si>
  <si>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</si>
  <si>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</si>
  <si>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</si>
  <si>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</si>
  <si>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</si>
  <si>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</si>
  <si>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</si>
  <si>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</si>
  <si>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</si>
  <si>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</si>
  <si>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</si>
  <si>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</si>
  <si>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</si>
  <si>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</si>
  <si>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</si>
  <si>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</si>
  <si>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</si>
  <si>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</si>
  <si>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</si>
  <si>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</si>
  <si>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</si>
  <si>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</si>
  <si>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</si>
  <si>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</si>
  <si>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</si>
  <si>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</si>
  <si>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</si>
  <si>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</si>
  <si>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</si>
  <si>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</si>
  <si>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</si>
  <si>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</si>
  <si>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</si>
  <si>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</si>
  <si>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</si>
  <si>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</si>
  <si>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</si>
  <si>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</si>
  <si>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</si>
  <si>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</si>
  <si>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</si>
  <si>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</si>
  <si>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</si>
  <si>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</si>
  <si>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</si>
  <si>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</si>
  <si>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</si>
  <si>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</si>
  <si>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</si>
  <si>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</si>
  <si>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</si>
  <si>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</si>
  <si>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</si>
  <si>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</si>
  <si>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</si>
  <si>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</si>
  <si>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</si>
  <si>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</si>
  <si>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</si>
  <si>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</si>
  <si>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</si>
  <si>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</si>
  <si>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</si>
  <si>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</si>
  <si>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</si>
  <si>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</si>
  <si>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</si>
  <si>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</si>
  <si>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</si>
  <si>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</si>
  <si>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</si>
  <si>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</si>
  <si>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</si>
  <si>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</si>
  <si>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</si>
  <si>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</si>
  <si>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</si>
  <si>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</si>
  <si>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</si>
  <si>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</si>
  <si>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</si>
  <si>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</si>
  <si>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</si>
  <si>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</si>
  <si>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</si>
  <si>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</si>
  <si>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</si>
  <si>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</si>
  <si>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</si>
  <si>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</si>
  <si>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</si>
  <si>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</si>
  <si>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</si>
  <si>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</si>
  <si>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</si>
  <si>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</si>
  <si>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</si>
  <si>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</si>
  <si>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</si>
  <si>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</si>
  <si>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</si>
  <si>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</si>
  <si>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</si>
  <si>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</si>
  <si>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</si>
  <si>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</si>
  <si>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</si>
  <si>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</si>
  <si>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</si>
  <si>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</si>
  <si>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</si>
  <si>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</si>
  <si>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</si>
  <si>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</si>
  <si>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</si>
  <si>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</si>
  <si>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</si>
  <si>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</si>
  <si>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</si>
  <si>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</si>
  <si>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</si>
  <si>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</si>
  <si>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</si>
  <si>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</si>
  <si>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</si>
  <si>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</si>
  <si>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</si>
  <si>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</si>
  <si>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</si>
  <si>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</si>
  <si>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</si>
  <si>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</si>
  <si>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</si>
  <si>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</si>
  <si>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</si>
  <si>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</si>
  <si>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</si>
  <si>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</si>
  <si>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</si>
  <si>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</si>
  <si>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</si>
  <si>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</si>
  <si>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</si>
  <si>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</si>
  <si>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</si>
  <si>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</si>
  <si>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</si>
  <si>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</si>
  <si>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</si>
  <si>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</si>
  <si>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</si>
  <si>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</si>
  <si>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</si>
  <si>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</si>
  <si>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</si>
  <si>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</si>
  <si>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</si>
  <si>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</si>
  <si>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</si>
  <si>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</si>
  <si>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</si>
  <si>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</si>
  <si>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</si>
  <si>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</si>
  <si>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</si>
  <si>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</si>
  <si>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</si>
  <si>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</si>
  <si>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</si>
  <si>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</si>
  <si>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</si>
  <si>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</si>
  <si>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</si>
  <si>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</si>
  <si>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</si>
  <si>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</si>
  <si>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</si>
  <si>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</si>
  <si>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</si>
  <si>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</si>
  <si>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</si>
  <si>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</si>
  <si>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</si>
  <si>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</si>
  <si>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</si>
  <si>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</si>
  <si>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</si>
  <si>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</si>
  <si>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</si>
  <si>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</si>
  <si>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</si>
  <si>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</si>
  <si>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</si>
  <si>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</si>
  <si>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</si>
  <si>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</si>
  <si>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</si>
  <si>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</si>
  <si>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</si>
  <si>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</si>
  <si>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</si>
  <si>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</si>
  <si>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</si>
  <si>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</si>
  <si>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</si>
  <si>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</si>
  <si>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</si>
  <si>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</si>
  <si>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</si>
  <si>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</si>
  <si>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</si>
  <si>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</si>
  <si>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</si>
  <si>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</si>
  <si>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</si>
  <si>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</si>
  <si>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</si>
  <si>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</si>
  <si>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</si>
  <si>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</si>
  <si>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</si>
  <si>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</si>
  <si>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</si>
  <si>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</si>
  <si>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</si>
  <si>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</si>
  <si>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</si>
  <si>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</si>
  <si>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</si>
  <si>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</si>
  <si>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</si>
  <si>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</si>
  <si>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</si>
  <si>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</si>
  <si>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</si>
  <si>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</si>
  <si>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</si>
  <si>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</si>
  <si>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</si>
  <si>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</si>
  <si>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</si>
  <si>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</si>
  <si>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</si>
  <si>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</si>
  <si>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</si>
  <si>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</si>
  <si>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</si>
  <si>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</si>
  <si>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</si>
  <si>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</si>
  <si>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</si>
  <si>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</si>
  <si>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</si>
  <si>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</si>
  <si>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</si>
  <si>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</si>
  <si>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</si>
  <si>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</si>
  <si>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</si>
  <si>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</si>
  <si>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</si>
  <si>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</si>
  <si>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</si>
  <si>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</si>
  <si>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</si>
  <si>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</si>
  <si>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</si>
  <si>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</si>
  <si>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</si>
  <si>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</si>
  <si>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</si>
  <si>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</si>
  <si>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</si>
  <si>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</si>
  <si>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</si>
  <si>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</si>
  <si>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</si>
  <si>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</si>
  <si>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</si>
  <si>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</si>
  <si>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</si>
  <si>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</si>
  <si>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</si>
  <si>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</si>
  <si>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</si>
  <si>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</si>
  <si>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</si>
  <si>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</si>
  <si>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</si>
  <si>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</si>
  <si>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</si>
  <si>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</si>
  <si>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</si>
  <si>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</si>
  <si>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</si>
  <si>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</si>
  <si>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</si>
  <si>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</si>
  <si>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</si>
  <si>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</si>
  <si>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</si>
  <si>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</si>
  <si>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</si>
  <si>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</si>
  <si>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</si>
  <si>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</si>
  <si>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</si>
  <si>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</si>
  <si>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</si>
  <si>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</si>
  <si>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</si>
  <si>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</si>
  <si>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</si>
  <si>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</si>
  <si>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</si>
  <si>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</si>
  <si>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</si>
  <si>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</si>
  <si>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</si>
  <si>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</si>
  <si>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</si>
  <si>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</si>
  <si>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</si>
  <si>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</si>
  <si>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</si>
  <si>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</si>
  <si>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</si>
  <si>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</si>
  <si>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</si>
  <si>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</si>
  <si>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</si>
  <si>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</si>
  <si>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</si>
  <si>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</si>
  <si>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</si>
  <si>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</si>
  <si>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</si>
  <si>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</si>
  <si>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</si>
  <si>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</si>
  <si>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</si>
  <si>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</si>
  <si>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</si>
  <si>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</si>
  <si>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</si>
  <si>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</si>
  <si>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</si>
  <si>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</si>
  <si>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</si>
  <si>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</si>
  <si>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</si>
  <si>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</si>
  <si>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</si>
  <si>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</si>
  <si>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</si>
  <si>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</si>
  <si>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</si>
  <si>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</si>
  <si>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</si>
  <si>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</si>
  <si>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</si>
  <si>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</si>
  <si>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</si>
  <si>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</si>
  <si>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</si>
  <si>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</si>
  <si>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</si>
  <si>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</si>
  <si>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</si>
  <si>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</si>
  <si>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</si>
  <si>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</si>
  <si>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</si>
  <si>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</si>
  <si>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</si>
  <si>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</si>
  <si>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</si>
  <si>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</si>
  <si>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</si>
  <si>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</si>
  <si>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</si>
  <si>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</si>
  <si>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</si>
  <si>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</si>
  <si>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</si>
  <si>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</si>
  <si>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</si>
  <si>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</si>
  <si>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</si>
  <si>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</si>
  <si>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</si>
  <si>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</si>
  <si>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</si>
  <si>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</si>
  <si>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</si>
  <si>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</si>
  <si>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</si>
  <si>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</si>
  <si>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</si>
  <si>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</si>
  <si>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</si>
  <si>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</si>
  <si>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</si>
  <si>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</si>
  <si>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</si>
  <si>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</si>
  <si>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</si>
  <si>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</si>
  <si>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</si>
  <si>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</si>
  <si>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</si>
  <si>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</si>
  <si>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</si>
  <si>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</si>
  <si>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</si>
  <si>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</si>
  <si>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</si>
  <si>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</si>
  <si>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</si>
  <si>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</si>
  <si>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</si>
  <si>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</si>
  <si>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</si>
  <si>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</si>
  <si>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</si>
  <si>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</si>
  <si>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</si>
  <si>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</si>
  <si>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</si>
  <si>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</si>
  <si>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</si>
  <si>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</si>
  <si>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</si>
  <si>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</si>
  <si>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</si>
  <si>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</si>
  <si>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</si>
  <si>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</si>
  <si>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</si>
  <si>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</si>
  <si>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</si>
  <si>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</si>
  <si>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</si>
  <si>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</si>
  <si>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</si>
  <si>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</si>
  <si>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</si>
  <si>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</si>
  <si>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</si>
  <si>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</si>
  <si>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</si>
  <si>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</si>
  <si>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</si>
  <si>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</si>
  <si>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</si>
  <si>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</si>
  <si>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</si>
  <si>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</si>
  <si>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</si>
  <si>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</si>
  <si>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</si>
  <si>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</si>
  <si>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</si>
  <si>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</si>
  <si>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</si>
  <si>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</si>
  <si>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</si>
  <si>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</si>
  <si>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</si>
  <si>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</si>
  <si>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</si>
  <si>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</si>
  <si>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</si>
  <si>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</si>
  <si>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</si>
  <si>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</si>
  <si>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</si>
  <si>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</si>
  <si>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</si>
  <si>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</si>
  <si>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</si>
  <si>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</si>
  <si>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</si>
  <si>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</si>
  <si>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</si>
  <si>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</si>
  <si>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</si>
  <si>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</si>
  <si>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</si>
  <si>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</si>
  <si>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</si>
  <si>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</si>
  <si>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</si>
  <si>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</si>
  <si>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</si>
  <si>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</si>
  <si>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</si>
  <si>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</si>
  <si>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</si>
  <si>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</si>
  <si>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</si>
  <si>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</si>
  <si>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</si>
  <si>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</si>
  <si>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</si>
  <si>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</si>
  <si>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</si>
  <si>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</si>
  <si>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</si>
  <si>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</si>
  <si>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</si>
  <si>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</si>
  <si>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</si>
  <si>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</si>
  <si>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</si>
  <si>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</si>
  <si>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</si>
  <si>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</si>
  <si>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</si>
  <si>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</si>
  <si>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</si>
  <si>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</si>
  <si>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</si>
  <si>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</si>
  <si>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</si>
  <si>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</si>
  <si>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</si>
  <si>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</si>
  <si>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</si>
  <si>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</si>
  <si>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</si>
  <si>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</si>
  <si>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</si>
  <si>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</si>
  <si>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</si>
  <si>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</si>
  <si>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</si>
  <si>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</si>
  <si>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</si>
  <si>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</si>
  <si>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</si>
  <si>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</si>
  <si>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</si>
  <si>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</si>
  <si>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</si>
  <si>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</si>
  <si>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</si>
  <si>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</si>
  <si>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</si>
  <si>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</si>
  <si>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</si>
  <si>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</si>
  <si>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</si>
  <si>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</si>
  <si>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</si>
  <si>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</si>
  <si>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</si>
  <si>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</si>
  <si>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</si>
  <si>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</si>
  <si>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</si>
  <si>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</si>
  <si>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</si>
  <si>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</si>
  <si>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</si>
  <si>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</si>
  <si>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</si>
  <si>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</si>
  <si>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</si>
  <si>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</si>
  <si>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</si>
  <si>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</si>
  <si>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</si>
  <si>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</si>
  <si>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</si>
  <si>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</si>
  <si>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</si>
  <si>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</si>
  <si>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</si>
  <si>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</si>
  <si>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</si>
  <si>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</si>
  <si>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</si>
  <si>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</si>
  <si>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</si>
  <si>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</si>
  <si>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</si>
  <si>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</si>
  <si>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</si>
  <si>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</si>
  <si>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</si>
  <si>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</si>
  <si>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</si>
  <si>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</si>
  <si>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</si>
  <si>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</si>
  <si>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</si>
  <si>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</si>
  <si>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</si>
  <si>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</si>
  <si>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</si>
  <si>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</si>
  <si>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</si>
  <si>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</si>
  <si>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</si>
  <si>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</si>
  <si>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</si>
  <si>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</si>
  <si>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</si>
  <si>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</si>
  <si>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</si>
  <si>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</si>
  <si>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</si>
  <si>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</si>
  <si>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</si>
  <si>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</si>
  <si>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</si>
  <si>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</si>
  <si>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</si>
  <si>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</si>
  <si>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</si>
  <si>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</si>
  <si>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</si>
  <si>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</si>
  <si>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</si>
  <si>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</si>
  <si>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</si>
  <si>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</si>
  <si>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</si>
  <si>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</si>
  <si>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</si>
  <si>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</si>
  <si>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</si>
  <si>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</si>
  <si>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</si>
  <si>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</si>
  <si>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</si>
  <si>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</si>
  <si>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</si>
  <si>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</si>
  <si>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</si>
  <si>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</si>
  <si>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</si>
  <si>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</si>
  <si>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</si>
  <si>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</si>
  <si>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</si>
  <si>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</si>
  <si>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</si>
  <si>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</si>
  <si>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</si>
  <si>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</si>
  <si>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</si>
  <si>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</si>
  <si>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</si>
  <si>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</si>
  <si>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</si>
  <si>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</si>
  <si>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</si>
  <si>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</si>
  <si>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</si>
  <si>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</si>
  <si>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</si>
  <si>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</si>
  <si>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</si>
  <si>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</si>
  <si>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</si>
  <si>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</si>
  <si>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</si>
  <si>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</si>
  <si>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</si>
  <si>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</si>
  <si>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</si>
  <si>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</si>
  <si>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</si>
  <si>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</si>
  <si>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</si>
  <si>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</si>
  <si>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</si>
  <si>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</si>
  <si>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</si>
  <si>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</si>
  <si>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</si>
  <si>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</si>
  <si>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</si>
  <si>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</si>
  <si>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</si>
  <si>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</si>
  <si>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</si>
  <si>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</si>
  <si>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</si>
  <si>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</si>
  <si>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</si>
  <si>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</si>
  <si>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</si>
  <si>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</si>
  <si>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</si>
  <si>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</si>
  <si>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</si>
  <si>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</si>
  <si>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</si>
  <si>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</si>
  <si>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</si>
  <si>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</si>
  <si>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</si>
  <si>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</si>
  <si>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</si>
  <si>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</si>
  <si>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</si>
  <si>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</si>
  <si>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</si>
  <si>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</si>
  <si>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</si>
  <si>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</si>
  <si>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</si>
  <si>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</si>
  <si>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</si>
  <si>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</si>
  <si>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</si>
  <si>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</si>
  <si>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</si>
  <si>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</si>
  <si>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</si>
  <si>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</si>
  <si>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</si>
  <si>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</si>
  <si>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</si>
  <si>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</si>
  <si>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</si>
  <si>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</si>
  <si>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</si>
  <si>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</si>
  <si>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</si>
  <si>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</si>
  <si>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</si>
  <si>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</si>
  <si>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</si>
  <si>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</si>
  <si>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</si>
  <si>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</si>
  <si>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</si>
  <si>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</si>
  <si>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</si>
  <si>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</si>
  <si>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</si>
  <si>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</si>
  <si>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</si>
  <si>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</si>
  <si>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</si>
  <si>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</si>
  <si>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</si>
  <si>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</si>
  <si>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</si>
  <si>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</si>
  <si>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</si>
  <si>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</si>
  <si>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</si>
  <si>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</si>
  <si>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</si>
  <si>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</si>
  <si>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</si>
  <si>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</si>
  <si>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</si>
  <si>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</si>
  <si>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</si>
  <si>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</si>
  <si>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</si>
  <si>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</si>
  <si>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</si>
  <si>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</si>
  <si>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</si>
  <si>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</si>
  <si>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</si>
  <si>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</si>
  <si>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</si>
  <si>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</si>
  <si>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</si>
  <si>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</si>
  <si>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</si>
  <si>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</si>
  <si>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</si>
  <si>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</si>
  <si>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</si>
  <si>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</si>
  <si>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</si>
  <si>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</si>
  <si>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</si>
  <si>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</si>
  <si>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</si>
  <si>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</si>
  <si>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</si>
  <si>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</si>
  <si>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</si>
  <si>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</si>
  <si>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</si>
  <si>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</si>
  <si>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</si>
  <si>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</si>
  <si>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</si>
  <si>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</si>
  <si>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</si>
  <si>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</si>
  <si>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</si>
  <si>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</si>
  <si>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</si>
  <si>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</si>
  <si>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</si>
  <si>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</si>
  <si>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</si>
  <si>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</si>
  <si>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</si>
  <si>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</si>
  <si>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</si>
  <si>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</si>
  <si>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</si>
  <si>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</si>
  <si>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</si>
  <si>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</si>
  <si>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</si>
  <si>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</si>
  <si>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</si>
  <si>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</si>
  <si>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</si>
  <si>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</si>
  <si>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</si>
  <si>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</si>
  <si>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</si>
  <si>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</si>
  <si>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</si>
  <si>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</si>
  <si>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</si>
  <si>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</si>
  <si>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</si>
  <si>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</si>
  <si>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</si>
  <si>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</si>
  <si>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</si>
  <si>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</si>
  <si>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</si>
  <si>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</si>
  <si>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</si>
  <si>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</si>
  <si>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</si>
  <si>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</si>
  <si>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</si>
  <si>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</si>
  <si>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</si>
  <si>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</si>
  <si>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</si>
  <si>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</si>
  <si>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</si>
  <si>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</si>
  <si>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</si>
  <si>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</si>
  <si>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</si>
  <si>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</si>
  <si>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</si>
  <si>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</si>
  <si>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</si>
  <si>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</si>
  <si>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</si>
  <si>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</si>
  <si>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</si>
  <si>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</si>
  <si>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</si>
  <si>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</si>
  <si>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</si>
  <si>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</si>
  <si>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</si>
  <si>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</si>
  <si>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</si>
  <si>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</si>
  <si>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</si>
  <si>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</si>
  <si>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</si>
  <si>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</si>
  <si>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</si>
  <si>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</si>
  <si>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</si>
  <si>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</si>
  <si>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</si>
  <si>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</si>
  <si>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</si>
  <si>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</si>
  <si>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</si>
  <si>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</si>
  <si>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</si>
  <si>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</si>
  <si>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</si>
  <si>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</si>
  <si>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</si>
  <si>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</si>
  <si>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</si>
  <si>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</si>
  <si>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</si>
  <si>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</si>
  <si>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</si>
  <si>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</si>
  <si>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</si>
  <si>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</si>
  <si>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</si>
  <si>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</si>
  <si>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</si>
  <si>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</si>
  <si>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</si>
  <si>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</si>
  <si>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</si>
  <si>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</si>
  <si>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</si>
  <si>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</si>
  <si>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</si>
  <si>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</si>
  <si>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</si>
  <si>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</si>
  <si>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</si>
  <si>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</si>
  <si>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</si>
  <si>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</si>
  <si>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</si>
  <si>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</si>
  <si>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</si>
  <si>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</si>
  <si>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</si>
  <si>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</si>
  <si>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</si>
  <si>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</si>
  <si>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</si>
  <si>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</si>
  <si>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</si>
  <si>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</si>
  <si>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</si>
  <si>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</si>
  <si>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</si>
  <si>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</si>
  <si>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</si>
  <si>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</si>
  <si>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</si>
  <si>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</si>
  <si>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</si>
  <si>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</si>
  <si>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</si>
  <si>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</si>
  <si>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</si>
  <si>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</si>
  <si>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</si>
  <si>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</si>
  <si>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</si>
  <si>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</si>
  <si>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</si>
  <si>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</si>
  <si>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</si>
  <si>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</si>
  <si>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</si>
  <si>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</si>
  <si>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</si>
  <si>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</si>
  <si>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</si>
  <si>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</si>
  <si>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</si>
  <si>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</si>
  <si>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</si>
  <si>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</si>
  <si>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</si>
  <si>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</si>
  <si>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</si>
  <si>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</si>
  <si>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</si>
  <si>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</si>
  <si>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</si>
  <si>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</si>
  <si>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</si>
  <si>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</si>
  <si>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</si>
  <si>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</si>
  <si>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</si>
  <si>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</si>
  <si>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</si>
  <si>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</si>
  <si>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</si>
  <si>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</si>
  <si>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</si>
  <si>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</si>
  <si>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</si>
  <si>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</si>
  <si>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</si>
  <si>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</si>
  <si>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</si>
  <si>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</si>
  <si>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</si>
  <si>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</si>
  <si>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</si>
  <si>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</si>
  <si>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</si>
  <si>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</si>
  <si>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</si>
  <si>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</si>
  <si>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</si>
  <si>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</si>
  <si>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</si>
  <si>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</si>
  <si>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</si>
  <si>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</si>
  <si>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</si>
  <si>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</si>
  <si>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</si>
  <si>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</si>
  <si>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</si>
  <si>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</si>
  <si>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</si>
  <si>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</si>
  <si>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</si>
  <si>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</si>
  <si>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</si>
  <si>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</si>
  <si>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</si>
  <si>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</si>
  <si>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</si>
  <si>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</si>
  <si>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</si>
  <si>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</si>
  <si>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</si>
  <si>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</si>
  <si>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</si>
  <si>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</si>
  <si>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</si>
  <si>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</si>
  <si>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</si>
  <si>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</si>
  <si>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</si>
  <si>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</si>
  <si>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</si>
  <si>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</si>
  <si>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</si>
  <si>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</si>
  <si>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</si>
  <si>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</si>
  <si>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</si>
  <si>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</si>
  <si>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</si>
  <si>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</si>
  <si>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</si>
  <si>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</si>
  <si>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</si>
  <si>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</si>
  <si>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</si>
  <si>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</si>
  <si>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</si>
  <si>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</si>
  <si>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</si>
  <si>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</si>
  <si>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</si>
  <si>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</si>
  <si>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</si>
  <si>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</si>
  <si>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</si>
  <si>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</si>
  <si>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</si>
  <si>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</si>
  <si>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</si>
  <si>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</si>
  <si>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</si>
  <si>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</si>
  <si>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</si>
  <si>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</si>
  <si>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</si>
  <si>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</si>
  <si>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</si>
  <si>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</si>
  <si>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</si>
  <si>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</si>
  <si>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</si>
  <si>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</si>
  <si>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</si>
  <si>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</si>
  <si>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</si>
  <si>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</si>
  <si>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</si>
  <si>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</si>
  <si>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</si>
  <si>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</si>
  <si>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</si>
  <si>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</si>
  <si>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</si>
  <si>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</si>
  <si>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</si>
  <si>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</si>
  <si>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</si>
  <si>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</si>
  <si>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</si>
  <si>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</si>
  <si>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</si>
  <si>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</si>
  <si>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</si>
  <si>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</si>
  <si>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</si>
  <si>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</si>
  <si>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</si>
  <si>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</si>
  <si>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</si>
  <si>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</si>
  <si>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</si>
  <si>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</si>
  <si>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</si>
  <si>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</si>
  <si>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</si>
  <si>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</si>
  <si>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</si>
  <si>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</si>
  <si>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</si>
  <si>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</si>
  <si>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</si>
  <si>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</si>
  <si>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</si>
  <si>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</si>
  <si>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</si>
  <si>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</si>
  <si>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</si>
  <si>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</si>
  <si>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</si>
  <si>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</si>
  <si>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</si>
  <si>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</si>
  <si>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</si>
  <si>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</si>
  <si>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</si>
  <si>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</si>
  <si>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</si>
  <si>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</si>
  <si>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</si>
  <si>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</si>
  <si>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</si>
  <si>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</si>
  <si>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</si>
  <si>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</si>
  <si>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</si>
  <si>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</si>
  <si>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</si>
  <si>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</si>
  <si>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</si>
  <si>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</si>
  <si>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</si>
  <si>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</si>
  <si>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</si>
  <si>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</si>
  <si>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</si>
  <si>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</si>
  <si>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</si>
  <si>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</si>
  <si>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</si>
  <si>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</si>
  <si>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</si>
  <si>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</si>
  <si>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</si>
  <si>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</si>
  <si>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</si>
  <si>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</si>
  <si>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</si>
  <si>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</si>
  <si>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</si>
  <si>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</si>
  <si>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</si>
  <si>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</si>
  <si>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</si>
  <si>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</si>
  <si>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</si>
  <si>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</si>
  <si>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</si>
  <si>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</si>
  <si>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</si>
  <si>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</si>
  <si>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</si>
  <si>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</si>
  <si>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</si>
  <si>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</si>
  <si>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</si>
  <si>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</si>
  <si>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</si>
  <si>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</si>
  <si>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</si>
  <si>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</si>
  <si>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</si>
  <si>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</si>
  <si>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</si>
  <si>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</si>
  <si>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</si>
  <si>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</si>
  <si>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</si>
  <si>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</si>
  <si>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</si>
  <si>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</si>
  <si>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</si>
  <si>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</si>
  <si>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</si>
  <si>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</si>
  <si>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</si>
  <si>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</si>
  <si>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</si>
  <si>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</si>
  <si>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</si>
  <si>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</si>
  <si>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</si>
  <si>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</si>
  <si>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</si>
  <si>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</si>
  <si>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</si>
  <si>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</si>
  <si>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</si>
  <si>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</si>
  <si>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</si>
  <si>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</si>
  <si>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</si>
  <si>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</si>
  <si>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</si>
  <si>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</si>
  <si>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</si>
  <si>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</si>
  <si>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</si>
  <si>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</si>
  <si>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</si>
  <si>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</si>
  <si>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</si>
  <si>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</si>
  <si>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</si>
  <si>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</si>
  <si>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</si>
  <si>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</si>
  <si>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</si>
  <si>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</si>
  <si>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</si>
  <si>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</si>
  <si>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</si>
  <si>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</si>
  <si>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</si>
  <si>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</si>
  <si>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</si>
  <si>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</si>
  <si>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</si>
  <si>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</si>
  <si>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</si>
  <si>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</si>
  <si>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</si>
  <si>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</si>
  <si>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</si>
  <si>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</si>
  <si>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</si>
  <si>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</si>
  <si>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</si>
  <si>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</si>
  <si>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</si>
  <si>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</si>
  <si>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</si>
  <si>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</si>
  <si>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</si>
  <si>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</si>
  <si>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</si>
  <si>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</si>
  <si>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</si>
  <si>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</si>
  <si>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</si>
  <si>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</si>
  <si>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</si>
  <si>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</si>
  <si>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</si>
  <si>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</si>
  <si>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</si>
  <si>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</si>
  <si>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</si>
  <si>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</si>
  <si>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</si>
  <si>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</si>
  <si>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</si>
  <si>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</si>
  <si>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</si>
  <si>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</si>
  <si>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</si>
  <si>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</si>
  <si>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</si>
  <si>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</si>
  <si>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</si>
  <si>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</si>
  <si>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</si>
  <si>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</si>
  <si>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</si>
  <si>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</si>
  <si>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</si>
  <si>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</si>
  <si>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</si>
  <si>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</si>
  <si>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</si>
  <si>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</si>
  <si>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</si>
  <si>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</si>
  <si>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</si>
  <si>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</si>
  <si>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</si>
  <si>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</si>
  <si>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</si>
  <si>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</si>
  <si>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</si>
  <si>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</si>
  <si>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</si>
  <si>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</si>
  <si>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</si>
  <si>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</si>
  <si>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</si>
  <si>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</si>
  <si>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</si>
  <si>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</si>
  <si>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</si>
  <si>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</si>
  <si>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</si>
  <si>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</si>
  <si>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</si>
  <si>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</si>
  <si>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</si>
  <si>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</si>
  <si>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</si>
  <si>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</si>
  <si>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</si>
  <si>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</si>
  <si>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</si>
  <si>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</si>
  <si>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</si>
  <si>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</si>
  <si>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</si>
  <si>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</si>
  <si>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</si>
  <si>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</si>
  <si>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</si>
  <si>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</si>
  <si>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</si>
  <si>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</si>
  <si>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</si>
  <si>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</si>
  <si>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</si>
  <si>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</si>
  <si>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</si>
  <si>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</si>
  <si>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</si>
  <si>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</si>
  <si>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</si>
  <si>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</si>
  <si>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</si>
  <si>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</si>
  <si>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</si>
  <si>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</si>
  <si>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</si>
  <si>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</si>
  <si>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</si>
  <si>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</si>
  <si>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</si>
  <si>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</si>
  <si>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</si>
  <si>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</si>
  <si>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</si>
  <si>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</si>
  <si>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</si>
  <si>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</si>
  <si>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</si>
  <si>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</si>
  <si>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</si>
  <si>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</si>
  <si>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</si>
  <si>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</si>
  <si>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</si>
  <si>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</si>
  <si>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</si>
  <si>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</si>
  <si>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</si>
  <si>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</si>
  <si>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</si>
  <si>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</si>
  <si>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</si>
  <si>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</si>
  <si>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</si>
  <si>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</si>
  <si>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</si>
  <si>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</si>
  <si>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</si>
  <si>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</si>
  <si>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</si>
  <si>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</si>
  <si>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</si>
  <si>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</si>
  <si>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</si>
  <si>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</si>
  <si>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</si>
  <si>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</si>
  <si>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</si>
  <si>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</si>
  <si>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</si>
  <si>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</si>
  <si>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</si>
  <si>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</si>
  <si>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</si>
  <si>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</si>
  <si>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</si>
  <si>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</si>
  <si>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</si>
  <si>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</si>
  <si>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</si>
  <si>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</si>
  <si>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</si>
  <si>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</si>
  <si>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</si>
  <si>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</si>
  <si>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</si>
  <si>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</si>
  <si>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</si>
  <si>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</si>
  <si>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</si>
  <si>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</si>
  <si>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</si>
  <si>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</si>
  <si>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</si>
  <si>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</si>
  <si>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</si>
  <si>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</si>
  <si>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</si>
  <si>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</si>
  <si>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</si>
  <si>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</si>
  <si>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</si>
  <si>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</si>
  <si>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</si>
  <si>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</si>
  <si>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</si>
  <si>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</si>
  <si>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</si>
  <si>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</si>
  <si>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</si>
  <si>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</si>
  <si>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</si>
  <si>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</si>
  <si>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</si>
  <si>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</si>
  <si>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</si>
  <si>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</si>
  <si>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</si>
  <si>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</si>
  <si>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</si>
  <si>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</si>
  <si>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</si>
  <si>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</si>
  <si>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</si>
  <si>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</si>
  <si>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</si>
  <si>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</si>
  <si>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</si>
  <si>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</si>
  <si>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</si>
  <si>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</si>
  <si>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</si>
  <si>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</si>
  <si>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</si>
  <si>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</si>
  <si>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</si>
  <si>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</si>
  <si>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</si>
  <si>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</si>
  <si>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</si>
  <si>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</si>
  <si>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</si>
  <si>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</si>
  <si>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</si>
  <si>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</si>
  <si>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</si>
  <si>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</si>
  <si>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</si>
  <si>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</si>
  <si>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</si>
  <si>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</si>
  <si>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</si>
  <si>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</si>
  <si>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</si>
  <si>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</si>
  <si>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</si>
  <si>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</si>
  <si>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</si>
  <si>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</si>
  <si>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</si>
  <si>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</si>
  <si>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</si>
  <si>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</si>
  <si>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</si>
  <si>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</si>
  <si>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</si>
  <si>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</si>
  <si>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</si>
  <si>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</si>
  <si>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</si>
  <si>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</si>
  <si>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</si>
  <si>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</si>
  <si>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</si>
  <si>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</si>
  <si>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</si>
  <si>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</si>
  <si>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</si>
  <si>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</si>
  <si>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</si>
  <si>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</si>
  <si>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</si>
  <si>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</si>
  <si>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</si>
  <si>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</si>
  <si>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</si>
  <si>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</si>
  <si>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</si>
  <si>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</si>
  <si>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</si>
  <si>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</si>
  <si>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</si>
  <si>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</si>
  <si>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</si>
  <si>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</si>
  <si>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</si>
  <si>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</si>
  <si>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</si>
  <si>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</si>
  <si>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</si>
  <si>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</si>
  <si>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</si>
  <si>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</si>
  <si>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</si>
  <si>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</si>
  <si>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</si>
  <si>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</si>
  <si>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</si>
  <si>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</si>
  <si>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</si>
  <si>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</si>
  <si>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</si>
  <si>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</si>
  <si>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</si>
  <si>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</si>
  <si>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</si>
  <si>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</si>
  <si>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</si>
  <si>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</si>
  <si>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</si>
  <si>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</si>
  <si>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</si>
  <si>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</si>
  <si>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</si>
  <si>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</si>
  <si>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</si>
  <si>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</si>
  <si>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</si>
  <si>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</si>
  <si>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</si>
  <si>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</si>
  <si>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</si>
  <si>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</si>
  <si>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</si>
  <si>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</si>
  <si>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</si>
  <si>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</si>
  <si>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</si>
  <si>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</si>
  <si>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</si>
  <si>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</si>
  <si>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</si>
  <si>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</si>
  <si>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</si>
  <si>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</si>
  <si>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</si>
  <si>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</si>
  <si>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</si>
  <si>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</si>
  <si>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</si>
  <si>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</si>
  <si>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</si>
  <si>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</si>
  <si>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</si>
  <si>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</si>
  <si>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</si>
  <si>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</si>
  <si>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</si>
  <si>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</si>
  <si>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</si>
  <si>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</si>
  <si>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</si>
  <si>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</si>
  <si>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</si>
  <si>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</si>
  <si>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</si>
  <si>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</si>
  <si>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</si>
  <si>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</si>
  <si>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</si>
  <si>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</si>
  <si>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</si>
  <si>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</si>
  <si>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</si>
  <si>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</si>
  <si>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</si>
  <si>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</si>
  <si>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</si>
  <si>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</si>
  <si>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</si>
  <si>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</si>
  <si>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</si>
  <si>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</si>
  <si>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</si>
  <si>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</si>
  <si>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</si>
  <si>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</si>
  <si>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</si>
  <si>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</si>
  <si>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</si>
  <si>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</si>
  <si>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</si>
  <si>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</si>
  <si>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</si>
  <si>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</si>
  <si>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</si>
  <si>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</si>
  <si>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</si>
  <si>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</si>
  <si>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</si>
  <si>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</si>
  <si>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</si>
  <si>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</si>
  <si>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</si>
  <si>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</si>
  <si>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</si>
  <si>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</si>
  <si>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</si>
  <si>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</si>
  <si>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</si>
  <si>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</si>
  <si>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</si>
  <si>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</si>
  <si>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</si>
  <si>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</si>
  <si>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</si>
  <si>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</si>
  <si>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</si>
  <si>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</si>
  <si>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</si>
  <si>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</si>
  <si>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</si>
  <si>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</si>
  <si>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</si>
  <si>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</si>
  <si>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</si>
  <si>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</si>
  <si>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</si>
  <si>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</si>
  <si>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</si>
  <si>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</si>
  <si>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</si>
  <si>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</si>
  <si>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</si>
  <si>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</si>
  <si>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</si>
  <si>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</si>
  <si>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</si>
  <si>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</si>
  <si>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</si>
  <si>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</si>
  <si>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</si>
  <si>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</si>
  <si>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</si>
  <si>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</si>
  <si>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</si>
  <si>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</si>
  <si>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</si>
  <si>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</si>
  <si>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</si>
  <si>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</si>
  <si>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</si>
  <si>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</si>
  <si>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</si>
  <si>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</si>
  <si>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</si>
  <si>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</si>
  <si>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</si>
  <si>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</si>
  <si>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</si>
  <si>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</si>
  <si>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</si>
  <si>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</si>
  <si>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</si>
  <si>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</si>
  <si>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</si>
  <si>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</si>
  <si>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</si>
  <si>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</si>
  <si>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</si>
  <si>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</si>
  <si>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</si>
  <si>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</si>
  <si>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</si>
  <si>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</si>
  <si>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</si>
  <si>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</si>
  <si>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</si>
  <si>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</si>
  <si>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</si>
  <si>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</si>
  <si>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</si>
  <si>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</si>
  <si>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</si>
  <si>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</si>
  <si>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</si>
  <si>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</si>
  <si>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</si>
  <si>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</si>
  <si>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</si>
  <si>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</si>
  <si>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</si>
  <si>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</si>
  <si>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</si>
  <si>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</si>
  <si>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</si>
  <si>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</si>
  <si>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</si>
  <si>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</si>
  <si>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</si>
  <si>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</si>
  <si>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</si>
  <si>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</si>
  <si>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</si>
  <si>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</si>
  <si>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</si>
  <si>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</si>
  <si>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</si>
  <si>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</si>
  <si>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</si>
  <si>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</si>
  <si>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</si>
  <si>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</si>
  <si>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</si>
  <si>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</si>
  <si>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</si>
  <si>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</si>
  <si>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</si>
  <si>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</si>
  <si>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</si>
  <si>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</si>
  <si>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</si>
  <si>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</si>
  <si>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</si>
  <si>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</si>
  <si>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</si>
  <si>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</si>
  <si>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</si>
  <si>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</si>
  <si>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</si>
  <si>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</si>
  <si>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</si>
  <si>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</si>
  <si>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</si>
  <si>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</si>
  <si>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</si>
  <si>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</si>
  <si>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</si>
  <si>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</si>
  <si>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</si>
  <si>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</si>
  <si>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</si>
  <si>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</si>
  <si>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</si>
  <si>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</si>
  <si>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</si>
  <si>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</si>
  <si>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</si>
  <si>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</si>
  <si>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</si>
  <si>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</si>
  <si>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</si>
  <si>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</si>
  <si>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</si>
  <si>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</si>
  <si>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</si>
  <si>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</si>
  <si>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</si>
  <si>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</si>
  <si>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</si>
  <si>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</si>
  <si>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</si>
  <si>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</si>
  <si>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</si>
  <si>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</si>
  <si>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</si>
  <si>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</si>
  <si>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</si>
  <si>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</si>
  <si>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</si>
  <si>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</si>
  <si>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</si>
  <si>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</si>
  <si>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</si>
  <si>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</si>
  <si>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</si>
  <si>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</si>
  <si>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</si>
  <si>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</si>
  <si>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</si>
  <si>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</si>
  <si>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</si>
  <si>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</si>
  <si>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</si>
  <si>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</si>
  <si>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</si>
  <si>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</si>
  <si>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</si>
  <si>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</si>
  <si>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</si>
  <si>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</si>
  <si>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</si>
  <si>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</si>
  <si>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</si>
  <si>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</si>
  <si>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</si>
  <si>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</si>
  <si>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</si>
  <si>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</si>
  <si>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</si>
  <si>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</si>
  <si>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</si>
  <si>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</si>
  <si>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</si>
  <si>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</si>
  <si>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</si>
  <si>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</si>
  <si>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</si>
  <si>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</si>
  <si>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</si>
  <si>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</si>
  <si>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</si>
  <si>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</si>
  <si>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</si>
  <si>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</si>
  <si>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</si>
  <si>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</si>
  <si>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</si>
  <si>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</si>
  <si>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</si>
  <si>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</si>
  <si>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</si>
  <si>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</si>
  <si>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</si>
  <si>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</si>
  <si>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</si>
  <si>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</si>
  <si>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</si>
  <si>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</si>
  <si>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</si>
  <si>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</si>
  <si>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</si>
  <si>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</si>
  <si>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</si>
  <si>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</si>
  <si>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</si>
  <si>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</si>
  <si>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</si>
  <si>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</si>
  <si>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</si>
  <si>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</si>
  <si>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</si>
  <si>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</si>
  <si>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</si>
  <si>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</si>
  <si>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</si>
  <si>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</si>
  <si>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</si>
  <si>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</si>
  <si>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</si>
  <si>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</si>
  <si>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</si>
  <si>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</si>
  <si>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</si>
  <si>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</si>
  <si>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</si>
  <si>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</si>
  <si>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</si>
  <si>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</si>
  <si>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</si>
  <si>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</si>
  <si>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</si>
  <si>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</si>
  <si>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</si>
  <si>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</si>
  <si>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</si>
  <si>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</si>
  <si>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</si>
  <si>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</si>
  <si>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</si>
  <si>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</si>
  <si>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</si>
  <si>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</si>
  <si>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</si>
  <si>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</si>
  <si>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</si>
  <si>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</si>
  <si>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</si>
  <si>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</si>
  <si>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</si>
  <si>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</si>
  <si>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</si>
  <si>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</si>
  <si>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</si>
  <si>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</si>
  <si>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</si>
  <si>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</si>
  <si>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</si>
  <si>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</si>
  <si>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</si>
  <si>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</si>
  <si>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</si>
  <si>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</si>
  <si>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</si>
  <si>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</si>
  <si>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</si>
  <si>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</si>
  <si>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</si>
  <si>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</si>
  <si>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</si>
  <si>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</si>
  <si>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</si>
  <si>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</si>
  <si>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</si>
  <si>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</si>
  <si>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</si>
  <si>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</si>
  <si>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</si>
  <si>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</si>
  <si>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</si>
  <si>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</si>
  <si>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</si>
  <si>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</si>
  <si>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</si>
  <si>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</si>
  <si>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</si>
  <si>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</si>
  <si>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</si>
  <si>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</si>
  <si>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</si>
  <si>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</si>
  <si>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</si>
  <si>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</si>
  <si>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</si>
  <si>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</si>
  <si>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</si>
  <si>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</si>
  <si>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</si>
  <si>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</si>
  <si>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</si>
  <si>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</si>
  <si>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</si>
  <si>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</si>
  <si>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</si>
  <si>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</si>
  <si>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</si>
  <si>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</si>
  <si>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</si>
  <si>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</si>
  <si>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</si>
  <si>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</si>
  <si>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</si>
  <si>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</si>
  <si>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</si>
  <si>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</si>
  <si>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</si>
  <si>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</si>
  <si>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</si>
  <si>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</si>
  <si>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</si>
  <si>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</si>
  <si>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</si>
  <si>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</si>
  <si>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</si>
  <si>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</si>
  <si>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</si>
  <si>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</si>
  <si>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</si>
  <si>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</si>
  <si>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</si>
  <si>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</si>
  <si>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</si>
  <si>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</si>
  <si>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</si>
  <si>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</si>
  <si>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</si>
  <si>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</si>
  <si>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</si>
  <si>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</si>
  <si>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</si>
  <si>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</si>
  <si>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</si>
  <si>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</si>
  <si>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</si>
  <si>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</si>
  <si>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</si>
  <si>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</si>
  <si>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</si>
  <si>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</si>
  <si>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</si>
  <si>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</si>
  <si>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</si>
  <si>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</si>
  <si>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</si>
  <si>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</si>
  <si>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</si>
  <si>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</si>
  <si>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</si>
  <si>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</si>
  <si>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</si>
  <si>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</si>
  <si>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</si>
  <si>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</si>
  <si>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</si>
  <si>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</si>
  <si>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</si>
  <si>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</si>
  <si>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</si>
  <si>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</si>
  <si>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</si>
  <si>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</si>
  <si>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</si>
  <si>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</si>
  <si>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</si>
  <si>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</si>
  <si>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</si>
  <si>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</si>
  <si>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</si>
  <si>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</si>
  <si>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</si>
  <si>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</si>
  <si>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</si>
  <si>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</si>
  <si>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</si>
  <si>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</si>
  <si>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</si>
  <si>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</si>
  <si>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</si>
  <si>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</si>
  <si>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</si>
  <si>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</si>
  <si>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</si>
  <si>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</si>
  <si>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</si>
  <si>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</si>
  <si>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</si>
  <si>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</si>
  <si>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</si>
  <si>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</si>
  <si>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</si>
  <si>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</si>
  <si>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</si>
  <si>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</si>
  <si>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</si>
  <si>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</si>
  <si>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</si>
  <si>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</si>
  <si>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</si>
  <si>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</si>
  <si>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</si>
  <si>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</si>
  <si>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</si>
  <si>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</si>
  <si>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</si>
  <si>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</si>
  <si>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</si>
  <si>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</si>
  <si>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</si>
  <si>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</si>
  <si>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</si>
  <si>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</si>
  <si>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</si>
  <si>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</si>
  <si>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</si>
  <si>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</si>
  <si>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</si>
  <si>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</si>
  <si>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</si>
  <si>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</si>
  <si>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</si>
  <si>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</si>
  <si>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</si>
  <si>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</si>
  <si>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</si>
  <si>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</si>
  <si>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</si>
  <si>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</si>
  <si>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</si>
  <si>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</si>
  <si>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</si>
  <si>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</si>
  <si>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</si>
  <si>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</si>
  <si>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</si>
  <si>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</si>
  <si>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</si>
  <si>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</si>
  <si>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</si>
  <si>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</si>
  <si>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</si>
  <si>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</si>
  <si>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</si>
  <si>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</si>
  <si>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</si>
  <si>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</si>
  <si>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</si>
  <si>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</si>
  <si>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</si>
  <si>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</si>
  <si>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</si>
  <si>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</si>
  <si>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</si>
  <si>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</si>
  <si>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</si>
  <si>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</si>
  <si>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</si>
  <si>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</si>
  <si>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</si>
  <si>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</si>
  <si>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</si>
  <si>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</si>
  <si>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</si>
  <si>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</si>
  <si>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</si>
  <si>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</si>
  <si>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</si>
  <si>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</si>
  <si>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</si>
  <si>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</si>
  <si>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</si>
  <si>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</si>
  <si>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</si>
  <si>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</si>
  <si>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</si>
  <si>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</si>
  <si>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</si>
  <si>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</si>
  <si>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</si>
  <si>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</si>
  <si>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</si>
  <si>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</si>
  <si>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</si>
  <si>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</si>
  <si>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</si>
  <si>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</si>
  <si>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</si>
  <si>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</si>
  <si>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</si>
  <si>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</si>
  <si>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</si>
  <si>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</si>
  <si>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</si>
  <si>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</si>
  <si>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</si>
  <si>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</si>
  <si>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</si>
  <si>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</si>
  <si>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</si>
  <si>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</si>
  <si>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</si>
  <si>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</si>
  <si>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</si>
  <si>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</si>
  <si>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</si>
  <si>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</si>
  <si>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</si>
  <si>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</si>
  <si>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</si>
  <si>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</si>
  <si>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</si>
  <si>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</si>
  <si>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</si>
  <si>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</si>
  <si>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</si>
  <si>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</si>
  <si>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</si>
  <si>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</si>
  <si>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</si>
  <si>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</si>
  <si>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</si>
  <si>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</si>
  <si>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</si>
  <si>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</si>
  <si>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</si>
  <si>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</si>
  <si>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</si>
  <si>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</si>
  <si>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</si>
  <si>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</si>
  <si>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</si>
  <si>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</si>
  <si>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</si>
  <si>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</si>
  <si>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</si>
  <si>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</si>
  <si>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</si>
  <si>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</si>
  <si>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</si>
  <si>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</si>
  <si>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</si>
  <si>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</si>
  <si>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</si>
  <si>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</si>
  <si>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</si>
  <si>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</si>
  <si>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</si>
  <si>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</si>
  <si>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</si>
  <si>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</si>
  <si>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</si>
  <si>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</si>
  <si>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</si>
  <si>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</si>
  <si>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</si>
  <si>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</si>
  <si>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</si>
  <si>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</si>
  <si>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</si>
  <si>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</si>
  <si>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</si>
  <si>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</si>
  <si>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</si>
  <si>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</si>
  <si>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</si>
  <si>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</si>
  <si>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</si>
  <si>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</si>
  <si>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</si>
  <si>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</si>
  <si>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</si>
  <si>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</si>
  <si>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</si>
  <si>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</si>
  <si>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</si>
  <si>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</si>
  <si>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</si>
  <si>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</si>
  <si>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</si>
  <si>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</si>
  <si>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</si>
  <si>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</si>
  <si>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</si>
  <si>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</si>
  <si>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</si>
  <si>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</si>
  <si>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</si>
  <si>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</si>
  <si>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</si>
  <si>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</si>
  <si>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</si>
  <si>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</si>
  <si>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</si>
  <si>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</si>
  <si>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</si>
  <si>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</si>
  <si>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</si>
  <si>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</si>
  <si>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</si>
  <si>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</si>
  <si>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</si>
  <si>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</si>
  <si>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</si>
  <si>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</si>
  <si>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</si>
  <si>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</si>
  <si>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</si>
  <si>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</si>
  <si>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</si>
  <si>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</si>
  <si>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</si>
  <si>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</si>
  <si>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</si>
  <si>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</si>
  <si>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</si>
  <si>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</si>
  <si>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</si>
  <si>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</si>
  <si>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</si>
  <si>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</si>
  <si>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</si>
  <si>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</si>
  <si>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</si>
  <si>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</si>
  <si>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</si>
  <si>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</si>
  <si>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</si>
  <si>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</si>
  <si>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</si>
  <si>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</si>
  <si>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</si>
  <si>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</si>
  <si>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</si>
  <si>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</si>
  <si>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</si>
  <si>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</si>
  <si>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</si>
  <si>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</si>
  <si>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</si>
  <si>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</si>
  <si>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</si>
  <si>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</si>
  <si>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</si>
  <si>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</si>
  <si>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</si>
  <si>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</si>
  <si>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</si>
  <si>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</si>
  <si>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</si>
  <si>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</si>
  <si>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</si>
  <si>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</si>
  <si>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</si>
  <si>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</si>
  <si>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</si>
  <si>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</si>
  <si>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</si>
  <si>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</si>
  <si>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</si>
  <si>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</si>
  <si>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</si>
  <si>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</si>
  <si>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</si>
  <si>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</si>
  <si>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</si>
  <si>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</si>
  <si>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</si>
  <si>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</si>
  <si>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</si>
  <si>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</si>
  <si>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</si>
  <si>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</si>
  <si>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</si>
  <si>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</si>
  <si>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</si>
  <si>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</si>
  <si>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</si>
  <si>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</si>
  <si>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</si>
  <si>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</si>
  <si>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</si>
  <si>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</si>
  <si>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</si>
  <si>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</si>
  <si>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</si>
  <si>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</si>
  <si>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</si>
  <si>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</si>
  <si>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</si>
  <si>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</si>
  <si>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</si>
  <si>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</si>
  <si>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</si>
  <si>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</si>
  <si>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</si>
  <si>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</si>
  <si>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</si>
  <si>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</si>
  <si>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</si>
  <si>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</si>
  <si>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</si>
  <si>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</si>
  <si>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</si>
  <si>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</si>
  <si>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</si>
  <si>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</si>
  <si>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</si>
  <si>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</si>
  <si>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</si>
  <si>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</si>
  <si>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</si>
  <si>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</si>
  <si>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</si>
  <si>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</si>
  <si>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</si>
  <si>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</si>
  <si>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</si>
  <si>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</si>
  <si>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</si>
  <si>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</si>
  <si>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</si>
  <si>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</si>
  <si>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</si>
  <si>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</si>
  <si>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</si>
  <si>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</si>
  <si>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</si>
  <si>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</si>
  <si>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</si>
  <si>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</si>
  <si>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</si>
  <si>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</si>
  <si>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</si>
  <si>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</si>
  <si>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</si>
  <si>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</si>
  <si>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</si>
  <si>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</si>
  <si>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</si>
  <si>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</si>
  <si>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</si>
  <si>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</si>
  <si>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</si>
  <si>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</si>
  <si>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</si>
  <si>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</si>
  <si>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</si>
  <si>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</si>
  <si>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</si>
  <si>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</si>
  <si>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</si>
  <si>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</si>
  <si>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</si>
  <si>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</si>
  <si>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</si>
  <si>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</si>
  <si>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</si>
  <si>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</si>
  <si>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</si>
  <si>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</si>
  <si>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</si>
  <si>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</si>
  <si>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</si>
  <si>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</si>
  <si>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</si>
  <si>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</si>
  <si>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</si>
  <si>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</si>
  <si>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</si>
  <si>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</si>
  <si>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</si>
  <si>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</si>
  <si>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</si>
  <si>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</si>
  <si>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</si>
  <si>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</si>
  <si>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</si>
  <si>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</si>
  <si>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</si>
  <si>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</si>
  <si>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</si>
  <si>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</si>
  <si>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</si>
  <si>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</si>
  <si>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</si>
  <si>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</si>
  <si>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</si>
  <si>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</si>
  <si>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</si>
  <si>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</si>
  <si>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</si>
  <si>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</si>
  <si>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</si>
  <si>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</si>
  <si>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</si>
  <si>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</si>
  <si>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</si>
  <si>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</si>
  <si>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</si>
  <si>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</si>
  <si>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</si>
  <si>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</si>
  <si>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</si>
  <si>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</si>
  <si>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</si>
  <si>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</si>
  <si>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</si>
  <si>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</si>
  <si>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</si>
  <si>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</si>
  <si>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</si>
  <si>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</si>
  <si>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</si>
  <si>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</si>
  <si>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</si>
  <si>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</si>
  <si>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</si>
  <si>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</si>
  <si>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</si>
  <si>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</si>
  <si>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</si>
  <si>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</si>
  <si>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</si>
  <si>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</si>
  <si>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</si>
  <si>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</si>
  <si>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</si>
  <si>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</si>
  <si>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</si>
  <si>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</si>
  <si>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</si>
  <si>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</si>
  <si>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</si>
  <si>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</si>
  <si>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</si>
  <si>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</si>
  <si>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</si>
  <si>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</si>
  <si>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</si>
  <si>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</si>
  <si>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</si>
  <si>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</si>
  <si>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</si>
  <si>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</si>
  <si>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</si>
  <si>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</si>
  <si>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</si>
  <si>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</si>
  <si>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</si>
  <si>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</si>
  <si>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</si>
  <si>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</si>
  <si>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</si>
  <si>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</si>
  <si>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</si>
  <si>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</si>
  <si>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</si>
  <si>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</si>
  <si>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</si>
  <si>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</si>
  <si>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</si>
  <si>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</si>
  <si>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</si>
  <si>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</si>
  <si>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</si>
  <si>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</si>
  <si>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</si>
  <si>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</si>
  <si>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</si>
  <si>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</si>
  <si>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</si>
  <si>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</si>
  <si>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</si>
  <si>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</si>
  <si>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</si>
  <si>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</si>
  <si>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</si>
  <si>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</si>
  <si>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</si>
  <si>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</si>
  <si>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</si>
  <si>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</si>
  <si>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</si>
  <si>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</si>
  <si>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</si>
  <si>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</si>
  <si>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</si>
  <si>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</si>
  <si>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</si>
  <si>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</si>
  <si>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</si>
  <si>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</si>
  <si>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</si>
  <si>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</si>
  <si>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</si>
  <si>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</si>
  <si>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</si>
  <si>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</si>
  <si>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</si>
  <si>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</si>
  <si>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</si>
  <si>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</si>
  <si>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</si>
  <si>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</si>
  <si>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</si>
  <si>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</si>
  <si>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</si>
  <si>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</si>
  <si>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</si>
  <si>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</si>
  <si>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</si>
  <si>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</si>
  <si>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</si>
  <si>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</si>
  <si>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</si>
  <si>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</si>
  <si>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</si>
  <si>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</si>
  <si>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</si>
  <si>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</si>
  <si>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</si>
  <si>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</si>
  <si>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</si>
  <si>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</si>
  <si>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</si>
  <si>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</si>
  <si>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</si>
  <si>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</si>
  <si>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</si>
  <si>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</si>
  <si>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</si>
  <si>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</si>
  <si>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</si>
  <si>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</si>
  <si>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</si>
  <si>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</si>
  <si>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</si>
  <si>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</si>
  <si>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</si>
  <si>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</si>
  <si>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</si>
  <si>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</si>
  <si>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</si>
  <si>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</si>
  <si>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</si>
  <si>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</si>
  <si>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</si>
  <si>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</si>
  <si>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</si>
  <si>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</si>
  <si>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</si>
  <si>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</si>
  <si>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</si>
  <si>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</si>
  <si>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</si>
  <si>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</si>
  <si>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</si>
  <si>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</si>
  <si>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</si>
  <si>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</si>
  <si>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</si>
  <si>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</si>
  <si>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</si>
  <si>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</si>
  <si>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</si>
  <si>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</si>
  <si>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</si>
  <si>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</si>
  <si>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</si>
  <si>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</si>
  <si>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</si>
  <si>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</si>
  <si>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</si>
  <si>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</si>
  <si>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</si>
  <si>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</si>
  <si>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</si>
  <si>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</si>
  <si>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</si>
  <si>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</si>
  <si>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</si>
  <si>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</si>
  <si>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</si>
  <si>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</si>
  <si>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</si>
  <si>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</si>
  <si>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</si>
  <si>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</si>
  <si>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</si>
  <si>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</si>
  <si>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</si>
  <si>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</si>
  <si>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</si>
  <si>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</si>
  <si>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</si>
  <si>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</si>
  <si>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</si>
  <si>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</si>
  <si>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</si>
  <si>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</si>
  <si>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</si>
  <si>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</si>
  <si>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</si>
  <si>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</si>
  <si>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</si>
  <si>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</si>
  <si>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</si>
  <si>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</si>
  <si>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</si>
  <si>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</si>
  <si>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</si>
  <si>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</si>
  <si>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</si>
  <si>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</si>
  <si>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</si>
  <si>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</si>
  <si>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</si>
  <si>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</si>
  <si>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</si>
  <si>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</si>
  <si>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</si>
  <si>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</si>
  <si>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</si>
  <si>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</si>
  <si>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</si>
  <si>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</si>
  <si>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</si>
  <si>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</si>
  <si>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</si>
  <si>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</si>
  <si>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</si>
  <si>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</si>
  <si>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</si>
  <si>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</si>
  <si>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</si>
  <si>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</si>
  <si>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</si>
  <si>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</si>
  <si>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</si>
  <si>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</si>
  <si>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</si>
  <si>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</si>
  <si>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</si>
  <si>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</si>
  <si>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</si>
  <si>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</si>
  <si>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</si>
  <si>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</si>
  <si>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</si>
  <si>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</si>
  <si>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</si>
  <si>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</si>
  <si>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</si>
  <si>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</si>
  <si>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</si>
  <si>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</si>
  <si>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</si>
  <si>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</si>
  <si>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</si>
  <si>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</si>
  <si>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</si>
  <si>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</si>
  <si>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</si>
  <si>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</si>
  <si>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</si>
  <si>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</si>
  <si>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</si>
  <si>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</si>
  <si>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</si>
  <si>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</si>
  <si>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</si>
  <si>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</si>
  <si>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</si>
  <si>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</si>
  <si>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</si>
  <si>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</si>
  <si>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</si>
  <si>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</si>
  <si>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</si>
  <si>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</si>
  <si>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</si>
  <si>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</si>
  <si>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</si>
  <si>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</si>
  <si>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</si>
  <si>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</si>
  <si>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</si>
  <si>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</si>
  <si>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</si>
  <si>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</si>
  <si>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</si>
  <si>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</si>
  <si>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</si>
  <si>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</si>
  <si>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</si>
  <si>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</si>
  <si>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</si>
  <si>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</si>
  <si>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</si>
  <si>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</si>
  <si>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</si>
  <si>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</si>
  <si>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</si>
  <si>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</si>
  <si>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</si>
  <si>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</si>
  <si>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</si>
  <si>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</si>
  <si>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</si>
  <si>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</si>
  <si>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</si>
  <si>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</si>
  <si>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</si>
  <si>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</si>
  <si>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</si>
  <si>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</si>
  <si>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</si>
  <si>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</si>
  <si>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</si>
  <si>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</si>
  <si>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</si>
  <si>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</si>
  <si>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</si>
  <si>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</si>
  <si>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</si>
  <si>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</si>
  <si>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</si>
  <si>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</si>
  <si>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</si>
  <si>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</si>
  <si>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</si>
  <si>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</si>
  <si>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</si>
  <si>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</si>
  <si>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</si>
  <si>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</si>
  <si>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</si>
  <si>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</si>
  <si>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</si>
  <si>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</si>
  <si>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</si>
  <si>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</si>
  <si>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</si>
  <si>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</si>
  <si>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</si>
  <si>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</si>
  <si>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</si>
  <si>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</si>
  <si>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</si>
  <si>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</si>
  <si>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</si>
  <si>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</si>
  <si>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</si>
  <si>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</si>
  <si>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</si>
  <si>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</si>
  <si>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</si>
  <si>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</si>
  <si>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</si>
  <si>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</si>
  <si>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</si>
  <si>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</si>
  <si>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</si>
  <si>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</si>
  <si>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</si>
  <si>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</si>
  <si>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</si>
  <si>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</si>
  <si>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</si>
  <si>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</si>
  <si>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</si>
  <si>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</si>
  <si>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</si>
  <si>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</si>
  <si>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</si>
  <si>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</si>
  <si>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</si>
  <si>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</si>
  <si>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</si>
  <si>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</si>
  <si>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</si>
  <si>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</si>
  <si>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</si>
  <si>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</si>
  <si>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</si>
  <si>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</si>
  <si>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</si>
  <si>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</si>
  <si>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</si>
  <si>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</si>
  <si>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</si>
  <si>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</si>
  <si>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</si>
  <si>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</si>
  <si>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</si>
  <si>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</si>
  <si>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</si>
  <si>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</si>
  <si>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</si>
  <si>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</si>
  <si>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</si>
  <si>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</si>
  <si>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</si>
  <si>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</si>
  <si>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</si>
  <si>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</si>
  <si>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</si>
  <si>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</si>
  <si>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</si>
  <si>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</si>
  <si>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</si>
  <si>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</si>
  <si>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</si>
  <si>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</si>
  <si>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</si>
  <si>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</si>
  <si>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</si>
  <si>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</si>
  <si>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</si>
  <si>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</si>
  <si>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</si>
  <si>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</si>
  <si>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</si>
  <si>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</si>
  <si>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</si>
  <si>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</si>
  <si>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</si>
  <si>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</si>
  <si>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</si>
  <si>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</si>
  <si>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</si>
  <si>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</si>
  <si>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</si>
  <si>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</si>
  <si>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</si>
  <si>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</si>
  <si>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</si>
  <si>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</si>
  <si>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</si>
  <si>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</si>
  <si>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</si>
  <si>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</si>
  <si>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</si>
  <si>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</si>
  <si>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</si>
  <si>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</si>
  <si>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</si>
  <si>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</si>
  <si>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</si>
  <si>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</si>
  <si>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</si>
  <si>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</si>
  <si>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</si>
  <si>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</si>
  <si>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</si>
  <si>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</si>
  <si>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</si>
  <si>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</si>
  <si>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</si>
  <si>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</si>
  <si>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</si>
  <si>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</si>
  <si>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</si>
  <si>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</si>
  <si>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</si>
  <si>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</si>
  <si>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</si>
  <si>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</si>
  <si>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</si>
  <si>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</si>
  <si>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</si>
  <si>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</si>
  <si>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</si>
  <si>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</si>
  <si>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</si>
  <si>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</si>
  <si>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</si>
  <si>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</si>
  <si>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</si>
  <si>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</si>
  <si>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</si>
  <si>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</si>
  <si>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</si>
  <si>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</si>
  <si>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</si>
  <si>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</si>
  <si>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</si>
  <si>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</si>
  <si>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</si>
  <si>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</si>
  <si>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</si>
  <si>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</si>
  <si>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</si>
  <si>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</si>
  <si>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</si>
  <si>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</si>
  <si>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</si>
  <si>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</si>
  <si>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</si>
  <si>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</si>
  <si>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</si>
  <si>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</si>
  <si>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</si>
  <si>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</si>
  <si>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</si>
  <si>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</si>
  <si>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</si>
  <si>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</si>
  <si>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</si>
  <si>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</si>
  <si>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</si>
  <si>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</si>
  <si>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</si>
  <si>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</si>
  <si>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</si>
  <si>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</si>
  <si>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</si>
  <si>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</si>
  <si>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</si>
  <si>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</si>
  <si>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</si>
  <si>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</si>
  <si>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</si>
  <si>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</si>
  <si>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</si>
  <si>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</si>
  <si>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</si>
  <si>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</si>
  <si>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</si>
  <si>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</si>
  <si>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</si>
  <si>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</si>
  <si>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</si>
  <si>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</si>
  <si>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</si>
  <si>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</si>
  <si>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</si>
  <si>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</si>
  <si>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</si>
  <si>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</si>
  <si>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</si>
  <si>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</si>
  <si>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</si>
  <si>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</si>
  <si>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</si>
  <si>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</si>
  <si>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</si>
  <si>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</si>
  <si>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</si>
  <si>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</si>
  <si>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</si>
  <si>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</si>
  <si>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</si>
  <si>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</si>
  <si>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</si>
  <si>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</si>
  <si>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</si>
  <si>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</si>
  <si>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</si>
  <si>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</si>
  <si>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</si>
  <si>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</si>
  <si>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</si>
  <si>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</si>
  <si>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</si>
  <si>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</si>
  <si>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</si>
  <si>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</si>
  <si>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</si>
  <si>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</si>
  <si>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</si>
  <si>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</si>
  <si>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</si>
  <si>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</si>
  <si>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</si>
  <si>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</si>
  <si>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</si>
  <si>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</si>
  <si>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</si>
  <si>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</si>
  <si>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</si>
  <si>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</si>
  <si>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</si>
  <si>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</si>
  <si>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</si>
  <si>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</si>
  <si>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</si>
  <si>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</si>
  <si>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</si>
  <si>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</si>
  <si>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</si>
  <si>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</si>
  <si>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</si>
  <si>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</si>
  <si>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</si>
  <si>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</si>
  <si>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</si>
  <si>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</si>
  <si>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</si>
  <si>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</si>
  <si>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</si>
  <si>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</si>
  <si>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</si>
  <si>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</si>
  <si>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</si>
  <si>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</si>
  <si>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</si>
  <si>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</si>
  <si>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</si>
  <si>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</si>
  <si>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</si>
  <si>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</si>
  <si>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</si>
  <si>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</si>
  <si>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</si>
  <si>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</si>
  <si>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</si>
  <si>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</si>
  <si>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</si>
  <si>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</si>
  <si>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</si>
  <si>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</si>
  <si>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</si>
  <si>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</si>
  <si>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</si>
  <si>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</si>
  <si>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</si>
  <si>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</si>
  <si>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</si>
  <si>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</si>
  <si>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</si>
  <si>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</si>
  <si>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</si>
  <si>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</si>
  <si>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</si>
  <si>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</si>
  <si>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</si>
  <si>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</si>
  <si>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</si>
  <si>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</si>
  <si>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</si>
  <si>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</si>
  <si>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</si>
  <si>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</si>
  <si>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</si>
  <si>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</si>
  <si>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</si>
  <si>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</si>
  <si>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</si>
  <si>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</si>
  <si>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</si>
  <si>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</si>
  <si>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</si>
  <si>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</si>
  <si>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</si>
  <si>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</si>
  <si>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</si>
  <si>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</si>
  <si>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</si>
  <si>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</si>
  <si>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</si>
  <si>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</si>
  <si>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</si>
  <si>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</si>
  <si>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</si>
  <si>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</si>
  <si>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</si>
  <si>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</si>
  <si>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</si>
  <si>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</si>
  <si>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</si>
  <si>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</si>
  <si>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</si>
  <si>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</si>
  <si>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</si>
  <si>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</si>
  <si>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</si>
  <si>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</si>
  <si>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</si>
  <si>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</si>
  <si>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</si>
  <si>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</si>
  <si>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</si>
  <si>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</si>
  <si>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</si>
  <si>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</si>
  <si>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</si>
  <si>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</si>
  <si>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</si>
  <si>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</si>
  <si>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</si>
  <si>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</si>
  <si>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</si>
  <si>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</si>
  <si>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</si>
  <si>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</si>
  <si>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</si>
  <si>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</si>
  <si>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</si>
  <si>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</si>
  <si>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</si>
  <si>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</si>
  <si>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</si>
  <si>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</si>
  <si>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</si>
  <si>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</si>
  <si>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</si>
  <si>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</si>
  <si>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</si>
  <si>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</si>
  <si>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</si>
  <si>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</si>
  <si>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</si>
  <si>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</si>
  <si>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</si>
  <si>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</si>
  <si>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</si>
  <si>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</si>
  <si>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</si>
  <si>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</si>
  <si>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</si>
  <si>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</si>
  <si>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</si>
  <si>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</si>
  <si>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</si>
  <si>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</si>
  <si>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</si>
  <si>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</si>
  <si>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</si>
  <si>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</si>
  <si>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</si>
  <si>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</si>
  <si>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</si>
  <si>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</si>
  <si>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</si>
  <si>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</si>
  <si>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</si>
  <si>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</si>
  <si>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</si>
  <si>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</si>
  <si>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</si>
  <si>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</si>
  <si>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</si>
  <si>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</si>
  <si>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</si>
  <si>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</si>
  <si>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</si>
  <si>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</si>
  <si>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</si>
  <si>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</si>
  <si>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</si>
  <si>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</si>
  <si>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</si>
  <si>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</si>
  <si>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</si>
  <si>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</si>
  <si>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</si>
  <si>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</si>
  <si>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</si>
  <si>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</si>
  <si>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</si>
  <si>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</si>
  <si>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</si>
  <si>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</si>
  <si>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</si>
  <si>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</si>
  <si>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</si>
  <si>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</si>
  <si>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</si>
  <si>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</si>
  <si>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</si>
  <si>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</si>
  <si>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</si>
  <si>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</si>
  <si>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</si>
  <si>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</si>
  <si>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</si>
  <si>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</si>
  <si>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</si>
  <si>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</si>
  <si>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</si>
  <si>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</si>
  <si>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</si>
  <si>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</si>
  <si>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</si>
  <si>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</si>
  <si>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</si>
  <si>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</si>
  <si>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</si>
  <si>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</si>
  <si>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</si>
  <si>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</si>
  <si>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</si>
  <si>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</si>
  <si>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</si>
  <si>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</si>
  <si>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</si>
  <si>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</si>
  <si>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</si>
  <si>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</si>
  <si>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</si>
  <si>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</si>
  <si>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</si>
  <si>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</si>
  <si>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</si>
  <si>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</si>
  <si>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</si>
  <si>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</si>
  <si>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</si>
  <si>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</si>
  <si>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</si>
  <si>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</si>
  <si>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</si>
  <si>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</si>
  <si>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</si>
  <si>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</si>
  <si>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</si>
  <si>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</si>
  <si>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</si>
  <si>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</si>
  <si>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</si>
  <si>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</si>
  <si>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</si>
  <si>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</si>
  <si>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</si>
  <si>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</si>
  <si>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</si>
  <si>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</si>
  <si>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</si>
  <si>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</si>
  <si>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</si>
  <si>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</si>
  <si>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</si>
  <si>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</si>
  <si>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</si>
  <si>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</si>
  <si>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</si>
  <si>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</si>
  <si>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</si>
  <si>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</si>
  <si>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</si>
  <si>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</si>
  <si>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</si>
  <si>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</si>
  <si>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</si>
  <si>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</si>
  <si>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</si>
  <si>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</si>
  <si>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</si>
  <si>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</si>
  <si>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</si>
  <si>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</si>
  <si>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</si>
  <si>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</si>
  <si>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</si>
  <si>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</si>
  <si>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</si>
  <si>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</si>
  <si>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</si>
  <si>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</si>
  <si>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</si>
  <si>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</si>
  <si>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</si>
  <si>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</si>
  <si>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</si>
  <si>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</si>
  <si>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</si>
  <si>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</si>
  <si>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</si>
  <si>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</si>
  <si>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</si>
  <si>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</si>
  <si>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</si>
  <si>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</si>
  <si>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</si>
  <si>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</si>
  <si>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</si>
  <si>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</si>
  <si>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</si>
  <si>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</si>
  <si>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</si>
  <si>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</si>
  <si>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</si>
  <si>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</si>
  <si>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</si>
  <si>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</si>
  <si>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</si>
  <si>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</si>
  <si>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</si>
  <si>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</si>
  <si>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</si>
  <si>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</si>
  <si>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</si>
  <si>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</si>
  <si>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</si>
  <si>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</si>
  <si>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</si>
  <si>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</si>
  <si>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</si>
  <si>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</si>
  <si>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</si>
  <si>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</si>
  <si>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</si>
  <si>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</si>
  <si>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</si>
  <si>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</si>
  <si>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</si>
  <si>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</si>
  <si>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</si>
  <si>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</si>
  <si>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</si>
  <si>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</si>
  <si>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</si>
  <si>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</si>
  <si>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</si>
  <si>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</si>
  <si>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</si>
  <si>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</si>
  <si>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</si>
  <si>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</si>
  <si>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</si>
  <si>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</si>
  <si>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</si>
  <si>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</si>
  <si>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</si>
  <si>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</si>
  <si>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</si>
  <si>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</si>
  <si>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</si>
  <si>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</si>
  <si>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</si>
  <si>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</si>
  <si>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</si>
  <si>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</si>
  <si>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</si>
  <si>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</si>
  <si>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</si>
  <si>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</si>
  <si>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</si>
  <si>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</si>
  <si>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</si>
  <si>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</si>
  <si>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</si>
  <si>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</si>
  <si>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</si>
  <si>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</si>
  <si>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</si>
  <si>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</si>
  <si>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</si>
  <si>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</si>
  <si>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</si>
  <si>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</si>
  <si>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</si>
  <si>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</si>
  <si>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</si>
  <si>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</si>
  <si>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</si>
  <si>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</si>
  <si>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</si>
  <si>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</si>
  <si>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</si>
  <si>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</si>
  <si>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</si>
  <si>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</si>
  <si>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</si>
  <si>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</si>
  <si>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</si>
  <si>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</si>
  <si>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</si>
  <si>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</si>
  <si>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</si>
  <si>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</si>
  <si>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</si>
  <si>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</si>
  <si>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</si>
  <si>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</si>
  <si>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</si>
  <si>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</si>
  <si>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</si>
  <si>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</si>
  <si>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</si>
  <si>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</si>
  <si>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</si>
  <si>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</si>
  <si>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</si>
  <si>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</si>
  <si>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</si>
  <si>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</si>
  <si>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</si>
  <si>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</si>
  <si>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</si>
  <si>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</si>
  <si>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</si>
  <si>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</si>
  <si>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</si>
  <si>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</si>
  <si>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</si>
  <si>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</si>
  <si>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</si>
  <si>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</si>
  <si>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</si>
  <si>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</si>
  <si>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</si>
  <si>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</si>
  <si>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</si>
  <si>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</si>
  <si>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</si>
  <si>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</si>
  <si>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</si>
  <si>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</si>
  <si>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</si>
  <si>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</si>
  <si>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</si>
  <si>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</si>
  <si>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</si>
  <si>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</si>
  <si>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</si>
  <si>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</si>
  <si>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</si>
  <si>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</si>
  <si>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</si>
  <si>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</si>
  <si>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</si>
  <si>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</si>
  <si>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</si>
  <si>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</si>
  <si>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</si>
  <si>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</si>
  <si>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</si>
  <si>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</si>
  <si>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</si>
  <si>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</si>
  <si>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</si>
  <si>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</si>
  <si>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</si>
  <si>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</si>
  <si>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</si>
  <si>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</si>
  <si>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</si>
  <si>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</si>
  <si>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</si>
  <si>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</si>
  <si>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</si>
  <si>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</si>
  <si>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</si>
  <si>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</si>
  <si>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</si>
  <si>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</si>
  <si>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</si>
  <si>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</si>
  <si>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</si>
  <si>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</si>
  <si>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</si>
  <si>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</si>
  <si>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</si>
  <si>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</si>
  <si>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</si>
  <si>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</si>
  <si>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</si>
  <si>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</si>
  <si>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</si>
  <si>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</si>
  <si>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</si>
  <si>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</si>
  <si>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</si>
  <si>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</si>
  <si>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</si>
  <si>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</si>
  <si>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</si>
  <si>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</si>
  <si>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</si>
  <si>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</si>
  <si>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</si>
  <si>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</si>
  <si>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</si>
  <si>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</si>
  <si>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</si>
  <si>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</si>
  <si>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</si>
  <si>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</si>
  <si>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</si>
  <si>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</si>
  <si>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</si>
  <si>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</si>
  <si>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</si>
  <si>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</si>
  <si>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</si>
  <si>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</si>
  <si>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</si>
  <si>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</si>
  <si>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</si>
  <si>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</si>
  <si>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</si>
  <si>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</si>
  <si>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</si>
  <si>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</si>
  <si>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</si>
  <si>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</si>
  <si>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</si>
  <si>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</si>
  <si>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</si>
  <si>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</si>
  <si>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</si>
  <si>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</si>
  <si>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</si>
  <si>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</si>
  <si>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</si>
  <si>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</si>
  <si>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</si>
  <si>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</si>
  <si>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</si>
  <si>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</si>
  <si>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</si>
  <si>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</si>
  <si>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</si>
  <si>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</si>
  <si>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</si>
  <si>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</si>
  <si>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</si>
  <si>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</si>
  <si>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</si>
  <si>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</si>
  <si>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</si>
  <si>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</si>
  <si>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</si>
  <si>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</si>
  <si>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</si>
  <si>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</si>
  <si>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</si>
  <si>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</si>
  <si>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</si>
  <si>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</si>
  <si>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</si>
  <si>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</si>
  <si>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</si>
  <si>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</si>
  <si>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</si>
  <si>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</si>
  <si>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</si>
  <si>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</si>
  <si>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</si>
  <si>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</si>
  <si>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</si>
  <si>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</si>
  <si>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</si>
  <si>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</si>
  <si>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</si>
  <si>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</si>
  <si>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</si>
  <si>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</si>
  <si>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</si>
  <si>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</si>
  <si>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</si>
  <si>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</si>
  <si>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</si>
  <si>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</si>
  <si>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</si>
  <si>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</si>
  <si>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</si>
  <si>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</si>
  <si>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</si>
  <si>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</si>
  <si>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</si>
  <si>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</si>
  <si>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</si>
  <si>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</si>
  <si>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</si>
  <si>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</si>
  <si>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</si>
  <si>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</si>
  <si>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</si>
  <si>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</si>
  <si>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</si>
  <si>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</si>
  <si>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</si>
  <si>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</si>
  <si>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</si>
  <si>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</si>
  <si>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</si>
  <si>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</si>
  <si>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</si>
  <si>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</si>
  <si>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</si>
  <si>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</si>
  <si>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</si>
  <si>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</si>
  <si>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</si>
  <si>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</si>
  <si>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</si>
  <si>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</si>
  <si>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</si>
  <si>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</si>
  <si>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</si>
  <si>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</si>
  <si>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</si>
  <si>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</si>
  <si>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</si>
  <si>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</si>
  <si>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</si>
  <si>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</si>
  <si>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</si>
  <si>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</si>
  <si>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</si>
  <si>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</si>
  <si>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</si>
  <si>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</si>
  <si>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</si>
  <si>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</si>
  <si>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</si>
  <si>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</si>
  <si>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</si>
  <si>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</si>
  <si>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</si>
  <si>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</si>
  <si>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</si>
  <si>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</si>
  <si>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</si>
  <si>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</si>
  <si>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</si>
  <si>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</si>
  <si>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</si>
  <si>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</si>
  <si>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</si>
  <si>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</si>
  <si>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</si>
  <si>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</si>
  <si>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</si>
  <si>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</si>
  <si>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</si>
  <si>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</si>
  <si>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</si>
  <si>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</si>
  <si>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</si>
  <si>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</si>
  <si>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</si>
  <si>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</si>
  <si>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</si>
  <si>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</si>
  <si>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</si>
  <si>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</si>
  <si>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</si>
  <si>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</si>
  <si>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</si>
  <si>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</si>
  <si>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</si>
  <si>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</si>
  <si>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</si>
  <si>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</si>
  <si>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</si>
  <si>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</si>
  <si>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</si>
  <si>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</si>
  <si>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</si>
  <si>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</si>
  <si>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</si>
  <si>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</si>
  <si>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</si>
  <si>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</si>
  <si>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</si>
  <si>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</si>
  <si>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</si>
  <si>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</si>
  <si>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</si>
  <si>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</si>
  <si>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</si>
  <si>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</si>
  <si>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</si>
  <si>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</si>
  <si>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</si>
  <si>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</si>
  <si>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</si>
  <si>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</si>
  <si>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</si>
  <si>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</si>
  <si>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</si>
  <si>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</si>
  <si>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</si>
  <si>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</si>
  <si>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</si>
  <si>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</si>
  <si>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</si>
  <si>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</si>
  <si>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</si>
  <si>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</si>
  <si>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</si>
  <si>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</si>
  <si>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</si>
  <si>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</si>
  <si>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</si>
  <si>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</si>
  <si>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</si>
  <si>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</si>
  <si>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</si>
  <si>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</si>
  <si>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</si>
  <si>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</si>
  <si>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</si>
  <si>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</si>
  <si>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</si>
  <si>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</si>
  <si>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</si>
  <si>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</si>
  <si>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</si>
  <si>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</si>
  <si>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</si>
  <si>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</si>
  <si>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</si>
  <si>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</si>
  <si>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</si>
  <si>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</si>
  <si>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</si>
  <si>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</si>
  <si>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</si>
  <si>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</si>
  <si>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</si>
  <si>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</si>
  <si>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</si>
  <si>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</si>
  <si>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</si>
  <si>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</si>
  <si>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</si>
  <si>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</si>
  <si>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</si>
  <si>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</si>
  <si>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</si>
  <si>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</si>
  <si>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</si>
  <si>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</si>
  <si>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</si>
  <si>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</si>
  <si>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</si>
  <si>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</si>
  <si>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</si>
  <si>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</si>
  <si>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</si>
  <si>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</si>
  <si>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</si>
  <si>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</si>
  <si>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</si>
  <si>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</si>
  <si>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</si>
  <si>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</si>
  <si>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</si>
  <si>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</si>
  <si>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</si>
  <si>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</si>
  <si>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</si>
  <si>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</si>
  <si>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</si>
  <si>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</si>
  <si>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</si>
  <si>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</si>
  <si>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</si>
  <si>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</si>
  <si>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</si>
  <si>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</si>
  <si>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</si>
  <si>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</si>
  <si>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</si>
  <si>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</si>
  <si>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</si>
  <si>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</si>
  <si>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</si>
  <si>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</si>
  <si>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</si>
  <si>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</si>
  <si>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</si>
  <si>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</si>
  <si>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</si>
  <si>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</si>
  <si>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</si>
  <si>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</si>
  <si>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</si>
  <si>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</si>
  <si>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</si>
  <si>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</si>
  <si>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</si>
  <si>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</si>
  <si>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</si>
  <si>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</si>
  <si>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</si>
  <si>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</si>
  <si>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</si>
  <si>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</si>
  <si>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</si>
  <si>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</si>
  <si>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</si>
  <si>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</si>
  <si>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</si>
  <si>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</si>
  <si>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</si>
  <si>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</si>
  <si>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</si>
  <si>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</si>
  <si>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</si>
  <si>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</si>
  <si>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</si>
  <si>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</si>
  <si>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</si>
  <si>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</si>
  <si>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</si>
  <si>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</si>
  <si>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</si>
  <si>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</si>
  <si>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</si>
  <si>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</si>
  <si>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</si>
  <si>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</si>
  <si>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</si>
  <si>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</si>
  <si>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</si>
  <si>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</si>
  <si>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</si>
  <si>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</si>
  <si>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</si>
  <si>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</si>
  <si>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</si>
  <si>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</si>
  <si>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</si>
  <si>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</si>
  <si>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</si>
  <si>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</si>
  <si>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</si>
  <si>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</si>
  <si>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</si>
  <si>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</si>
  <si>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</si>
  <si>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</si>
  <si>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</si>
  <si>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</si>
  <si>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</si>
  <si>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</si>
  <si>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</si>
  <si>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</si>
  <si>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</si>
  <si>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</si>
  <si>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</si>
  <si>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</si>
  <si>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</si>
  <si>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</si>
  <si>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</si>
  <si>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</si>
  <si>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</si>
  <si>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</si>
  <si>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</si>
  <si>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</si>
  <si>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</si>
  <si>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</si>
  <si>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</si>
  <si>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</si>
  <si>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</si>
  <si>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</si>
  <si>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</si>
  <si>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</si>
  <si>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</si>
  <si>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</si>
  <si>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</si>
  <si>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</si>
  <si>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</si>
  <si>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</si>
  <si>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</si>
  <si>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</si>
  <si>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</si>
  <si>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</si>
  <si>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</si>
  <si>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</si>
  <si>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</si>
  <si>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</si>
  <si>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</si>
  <si>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</si>
  <si>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</si>
  <si>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</si>
  <si>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</si>
  <si>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</si>
  <si>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</si>
  <si>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</si>
  <si>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</si>
  <si>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</si>
  <si>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</si>
  <si>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</si>
  <si>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</si>
  <si>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</si>
  <si>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</si>
  <si>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</si>
  <si>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</si>
  <si>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</si>
  <si>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</si>
  <si>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</si>
  <si>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</si>
  <si>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</si>
  <si>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</si>
  <si>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</si>
  <si>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</si>
  <si>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</si>
  <si>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</si>
  <si>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</si>
  <si>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</si>
  <si>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</si>
  <si>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</si>
  <si>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</si>
  <si>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</si>
  <si>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</si>
  <si>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</si>
  <si>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</si>
  <si>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</si>
  <si>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</si>
  <si>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</si>
  <si>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</si>
  <si>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</si>
  <si>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</si>
  <si>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</si>
  <si>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</si>
  <si>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</si>
  <si>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</si>
  <si>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</si>
  <si>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</si>
  <si>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</si>
  <si>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</si>
  <si>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</si>
  <si>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</si>
  <si>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</si>
  <si>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</si>
  <si>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</si>
  <si>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</si>
  <si>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</si>
  <si>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</si>
  <si>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</si>
  <si>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</si>
  <si>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</si>
  <si>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</si>
  <si>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</si>
  <si>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</si>
  <si>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</si>
  <si>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</si>
  <si>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</si>
  <si>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</si>
  <si>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</si>
  <si>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</si>
  <si>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</si>
  <si>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</si>
  <si>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</si>
  <si>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</si>
  <si>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</si>
  <si>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</si>
  <si>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</si>
  <si>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</si>
  <si>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</si>
  <si>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</si>
  <si>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</si>
  <si>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</si>
  <si>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</si>
  <si>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</si>
  <si>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</si>
  <si>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</si>
  <si>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</si>
  <si>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</si>
  <si>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</si>
  <si>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</si>
  <si>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</si>
  <si>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</si>
  <si>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</si>
  <si>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</si>
  <si>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</si>
  <si>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</si>
  <si>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</si>
  <si>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</si>
  <si>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</si>
  <si>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</si>
  <si>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</si>
  <si>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</si>
  <si>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</si>
  <si>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</si>
  <si>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</si>
  <si>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</si>
  <si>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</si>
  <si>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</si>
  <si>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</si>
  <si>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</si>
  <si>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</si>
  <si>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</si>
  <si>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</si>
  <si>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</si>
  <si>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</si>
  <si>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</si>
  <si>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</si>
  <si>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</si>
  <si>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</si>
  <si>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</si>
  <si>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</si>
  <si>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</si>
  <si>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</si>
  <si>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</si>
  <si>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</si>
  <si>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</si>
  <si>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</si>
  <si>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</si>
  <si>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</si>
  <si>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</si>
  <si>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</si>
  <si>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</si>
  <si>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</si>
  <si>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</si>
  <si>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</si>
  <si>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</si>
  <si>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</si>
  <si>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</si>
  <si>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</si>
  <si>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</si>
  <si>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</si>
  <si>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</si>
  <si>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</si>
  <si>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</si>
  <si>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</si>
  <si>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</si>
  <si>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</si>
  <si>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</si>
  <si>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</si>
  <si>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</si>
  <si>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</si>
  <si>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</si>
  <si>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</si>
  <si>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</si>
  <si>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</si>
  <si>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</si>
  <si>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</si>
  <si>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</si>
  <si>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</si>
  <si>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</si>
  <si>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</si>
  <si>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</si>
  <si>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</si>
  <si>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</si>
  <si>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</si>
  <si>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</si>
  <si>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</si>
  <si>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</si>
  <si>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</si>
  <si>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</si>
  <si>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</si>
  <si>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</si>
  <si>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</si>
  <si>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</si>
  <si>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</si>
  <si>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</si>
  <si>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</si>
  <si>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</si>
  <si>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</si>
  <si>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</si>
  <si>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</si>
  <si>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</si>
  <si>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</si>
  <si>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</si>
  <si>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</si>
  <si>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</si>
  <si>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</si>
  <si>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</si>
  <si>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</si>
  <si>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</si>
  <si>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</si>
  <si>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</si>
  <si>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</si>
  <si>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</si>
  <si>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</si>
  <si>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</si>
  <si>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</si>
  <si>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</si>
  <si>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</si>
  <si>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</si>
  <si>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</si>
  <si>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</si>
  <si>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</si>
  <si>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</si>
  <si>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</si>
  <si>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</si>
  <si>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</si>
  <si>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</si>
  <si>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</si>
  <si>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</si>
  <si>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</si>
  <si>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</si>
  <si>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</si>
  <si>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</si>
  <si>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</si>
  <si>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</si>
  <si>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</si>
  <si>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</si>
  <si>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</si>
  <si>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</si>
  <si>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</si>
  <si>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</si>
  <si>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</si>
  <si>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</si>
  <si>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</si>
  <si>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</si>
  <si>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</si>
  <si>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</si>
  <si>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</si>
  <si>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</si>
  <si>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</si>
  <si>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</si>
  <si>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</si>
  <si>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</si>
  <si>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</si>
  <si>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</si>
  <si>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</si>
  <si>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</si>
  <si>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</si>
  <si>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</si>
  <si>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</si>
  <si>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</si>
  <si>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</si>
  <si>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</si>
  <si>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</si>
  <si>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</si>
  <si>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</si>
  <si>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</si>
  <si>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</si>
  <si>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</si>
  <si>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</si>
  <si>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</si>
  <si>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</si>
  <si>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</si>
  <si>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</si>
  <si>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</si>
  <si>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</si>
  <si>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</si>
  <si>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</si>
  <si>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</si>
  <si>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</si>
  <si>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</si>
  <si>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</si>
  <si>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</si>
  <si>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</si>
  <si>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</si>
  <si>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</si>
  <si>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</si>
  <si>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</si>
  <si>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</si>
  <si>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</si>
  <si>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</si>
  <si>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</si>
  <si>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</si>
  <si>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</si>
  <si>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</si>
  <si>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</si>
  <si>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</si>
  <si>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</si>
  <si>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</si>
  <si>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</si>
  <si>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</si>
  <si>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</si>
  <si>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</si>
  <si>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</si>
  <si>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</si>
  <si>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</si>
  <si>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</si>
  <si>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</si>
  <si>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</si>
  <si>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</si>
  <si>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</si>
  <si>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</si>
  <si>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</si>
  <si>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</si>
  <si>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</si>
  <si>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</si>
  <si>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</si>
  <si>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</si>
  <si>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</si>
  <si>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</si>
  <si>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</si>
  <si>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</si>
  <si>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</si>
  <si>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</si>
  <si>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</si>
  <si>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</si>
  <si>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</si>
  <si>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</si>
  <si>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</si>
  <si>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</si>
  <si>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</si>
  <si>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</si>
  <si>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</si>
  <si>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</si>
  <si>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</si>
  <si>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</si>
  <si>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</si>
  <si>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</si>
  <si>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</si>
  <si>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</si>
  <si>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</si>
  <si>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</si>
  <si>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</si>
  <si>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</si>
  <si>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</si>
  <si>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</si>
  <si>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</si>
  <si>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</si>
  <si>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</si>
  <si>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</si>
  <si>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</si>
  <si>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</si>
  <si>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</si>
  <si>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</si>
  <si>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</si>
  <si>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</si>
  <si>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</si>
  <si>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</si>
  <si>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</si>
  <si>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</si>
  <si>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</si>
  <si>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</si>
  <si>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</si>
  <si>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</si>
  <si>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</si>
  <si>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</si>
  <si>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</si>
  <si>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</si>
  <si>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</si>
  <si>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</si>
  <si>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</si>
  <si>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</si>
  <si>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</si>
  <si>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</si>
  <si>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</si>
  <si>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</si>
  <si>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</si>
  <si>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</si>
  <si>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</si>
  <si>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</si>
  <si>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</si>
  <si>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</si>
  <si>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</si>
  <si>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</si>
  <si>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</si>
  <si>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</si>
  <si>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</si>
  <si>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</si>
  <si>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</si>
  <si>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</si>
  <si>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</si>
  <si>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</si>
  <si>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</si>
  <si>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</si>
  <si>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</si>
  <si>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</si>
  <si>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</si>
  <si>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</si>
  <si>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</si>
  <si>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</si>
  <si>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</si>
  <si>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</si>
  <si>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</si>
  <si>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</si>
  <si>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</si>
  <si>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</si>
  <si>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</si>
  <si>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</si>
  <si>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</si>
  <si>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</si>
  <si>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</si>
  <si>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</si>
  <si>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</si>
  <si>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</si>
  <si>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</si>
  <si>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</si>
  <si>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</si>
  <si>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</si>
  <si>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</si>
  <si>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</si>
  <si>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</si>
  <si>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</si>
  <si>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</si>
  <si>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</si>
  <si>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</si>
  <si>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</si>
  <si>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</si>
  <si>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</si>
  <si>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</si>
  <si>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</si>
  <si>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</si>
  <si>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</si>
  <si>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</si>
  <si>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</si>
  <si>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</si>
  <si>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</si>
  <si>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</si>
  <si>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</si>
  <si>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</si>
  <si>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</si>
  <si>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</si>
  <si>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</si>
  <si>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</si>
  <si>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</si>
  <si>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</si>
  <si>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</si>
  <si>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</si>
  <si>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</si>
  <si>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</si>
  <si>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</si>
  <si>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</si>
  <si>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</si>
  <si>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</si>
  <si>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</si>
  <si>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</si>
  <si>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</si>
  <si>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</si>
  <si>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</si>
  <si>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</si>
  <si>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</si>
  <si>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</si>
  <si>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</si>
  <si>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</si>
  <si>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</si>
  <si>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</si>
  <si>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</si>
  <si>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</si>
  <si>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</si>
  <si>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</si>
  <si>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</si>
  <si>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</si>
  <si>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</si>
  <si>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</si>
  <si>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</si>
  <si>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</si>
  <si>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</si>
  <si>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</si>
  <si>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</si>
  <si>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</si>
  <si>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</si>
  <si>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</si>
  <si>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</si>
  <si>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</si>
  <si>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</si>
  <si>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</si>
  <si>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</si>
  <si>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</si>
  <si>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</si>
  <si>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</si>
  <si>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</si>
  <si>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</si>
  <si>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</si>
  <si>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</si>
  <si>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</si>
  <si>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</si>
  <si>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</si>
  <si>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</si>
  <si>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</si>
  <si>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</si>
  <si>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</si>
  <si>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</si>
  <si>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</si>
  <si>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</si>
  <si>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</si>
  <si>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</si>
  <si>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</si>
  <si>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</si>
  <si>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</si>
  <si>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</si>
  <si>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</si>
  <si>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</si>
  <si>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</si>
  <si>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</si>
  <si>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</si>
  <si>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</si>
  <si>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</si>
  <si>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</si>
  <si>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</si>
  <si>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</si>
  <si>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</si>
  <si>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</si>
  <si>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</si>
  <si>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</si>
  <si>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</si>
  <si>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</si>
  <si>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</si>
  <si>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</si>
  <si>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</si>
  <si>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</si>
  <si>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</si>
  <si>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</si>
  <si>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</si>
  <si>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</si>
  <si>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</si>
  <si>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</si>
  <si>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</si>
  <si>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</si>
  <si>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</si>
  <si>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</si>
  <si>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</si>
  <si>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</si>
  <si>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</si>
  <si>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</si>
  <si>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</si>
  <si>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</si>
  <si>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</si>
  <si>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</si>
  <si>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</si>
  <si>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</si>
  <si>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</si>
  <si>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</si>
  <si>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</si>
  <si>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</si>
  <si>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</si>
  <si>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</si>
  <si>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</si>
  <si>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</si>
  <si>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</si>
  <si>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</si>
  <si>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</si>
  <si>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</si>
  <si>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</si>
  <si>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</si>
  <si>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</si>
  <si>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</si>
  <si>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</si>
  <si>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</si>
  <si>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</si>
  <si>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</si>
  <si>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</si>
  <si>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</si>
  <si>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</si>
  <si>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</si>
  <si>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</si>
  <si>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</si>
  <si>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</si>
  <si>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</si>
  <si>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</si>
  <si>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</si>
  <si>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</si>
  <si>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</si>
  <si>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</si>
  <si>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</si>
  <si>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</si>
  <si>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</si>
  <si>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</si>
  <si>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</si>
  <si>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</si>
  <si>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</si>
  <si>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</si>
  <si>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</si>
  <si>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</si>
  <si>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</si>
  <si>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</si>
  <si>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</si>
  <si>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</si>
  <si>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</si>
  <si>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</si>
  <si>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</si>
  <si>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</si>
  <si>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</si>
  <si>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</si>
  <si>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</si>
  <si>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</si>
  <si>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</si>
  <si>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</si>
  <si>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</si>
  <si>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</si>
  <si>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</si>
  <si>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</si>
  <si>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</si>
  <si>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</si>
  <si>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</si>
  <si>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</si>
  <si>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</si>
  <si>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</si>
  <si>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</si>
  <si>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</si>
  <si>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</si>
  <si>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</si>
  <si>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</si>
  <si>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</si>
  <si>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</si>
  <si>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</si>
  <si>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</si>
  <si>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</si>
  <si>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</si>
  <si>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</si>
  <si>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</si>
  <si>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</si>
  <si>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</si>
  <si>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</si>
  <si>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</si>
  <si>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</si>
  <si>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</si>
  <si>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</si>
  <si>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</si>
  <si>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</si>
  <si>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</si>
  <si>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</si>
  <si>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</si>
  <si>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</si>
  <si>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</si>
  <si>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</si>
  <si>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</si>
  <si>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</si>
  <si>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</si>
  <si>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</si>
  <si>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</si>
  <si>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</si>
  <si>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</si>
  <si>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</si>
  <si>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</si>
  <si>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</si>
  <si>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</si>
  <si>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</si>
  <si>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</si>
  <si>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</si>
  <si>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</si>
  <si>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</si>
  <si>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</si>
  <si>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</si>
  <si>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</si>
  <si>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</si>
  <si>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</si>
  <si>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</si>
  <si>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</si>
  <si>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</si>
  <si>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</si>
  <si>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</si>
  <si>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</si>
  <si>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</si>
  <si>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</si>
  <si>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</si>
  <si>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</si>
  <si>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</si>
  <si>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</si>
  <si>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</si>
  <si>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</si>
  <si>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</si>
  <si>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</si>
  <si>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</si>
  <si>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</si>
  <si>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</si>
  <si>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</si>
  <si>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</si>
  <si>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</si>
  <si>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</si>
  <si>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</si>
  <si>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</si>
  <si>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</si>
  <si>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</si>
  <si>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</si>
  <si>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</si>
  <si>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</si>
  <si>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</si>
  <si>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</si>
  <si>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</si>
  <si>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</si>
  <si>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</si>
  <si>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</si>
  <si>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</si>
  <si>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</si>
  <si>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</si>
  <si>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</si>
  <si>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</si>
  <si>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</si>
  <si>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</si>
  <si>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</si>
  <si>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</si>
  <si>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</si>
  <si>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</si>
  <si>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</si>
  <si>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</si>
  <si>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</si>
  <si>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</si>
  <si>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</si>
  <si>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</si>
  <si>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</si>
  <si>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</si>
  <si>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</si>
  <si>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</si>
  <si>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</si>
  <si>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</si>
  <si>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</si>
  <si>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</si>
  <si>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</si>
  <si>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</si>
  <si>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</si>
  <si>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</si>
  <si>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</si>
  <si>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</si>
  <si>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</si>
  <si>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</si>
  <si>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</si>
  <si>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</si>
  <si>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</si>
  <si>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</si>
  <si>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</si>
  <si>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</si>
  <si>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</si>
  <si>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</si>
  <si>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</si>
  <si>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</si>
  <si>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</si>
  <si>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</si>
  <si>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</si>
  <si>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</si>
  <si>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</si>
  <si>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</si>
  <si>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</si>
  <si>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</si>
  <si>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</si>
  <si>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</si>
  <si>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</si>
  <si>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</si>
  <si>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</si>
  <si>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</si>
  <si>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</si>
  <si>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</si>
  <si>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</si>
  <si>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</si>
  <si>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</si>
  <si>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</si>
  <si>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</si>
  <si>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</si>
  <si>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</si>
  <si>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</si>
  <si>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</si>
  <si>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</si>
  <si>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</si>
  <si>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</si>
  <si>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</si>
  <si>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</si>
  <si>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</si>
  <si>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</si>
  <si>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</si>
  <si>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</si>
  <si>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</si>
  <si>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</si>
  <si>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</si>
  <si>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</si>
  <si>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</si>
  <si>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</si>
  <si>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</si>
  <si>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</si>
  <si>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</si>
  <si>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</si>
  <si>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</si>
  <si>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</si>
  <si>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</si>
  <si>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</si>
  <si>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</si>
  <si>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</si>
  <si>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</si>
  <si>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</si>
  <si>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</si>
  <si>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</si>
  <si>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</si>
  <si>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</si>
  <si>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</si>
  <si>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</si>
  <si>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</si>
  <si>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</si>
  <si>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</si>
  <si>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</si>
  <si>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</si>
  <si>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</si>
  <si>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</si>
  <si>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</si>
  <si>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</si>
  <si>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</si>
  <si>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</si>
  <si>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</si>
  <si>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</si>
  <si>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</si>
  <si>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</si>
  <si>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</si>
  <si>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</si>
  <si>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</si>
  <si>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</si>
  <si>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</si>
  <si>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</si>
  <si>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</si>
  <si>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</si>
  <si>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</si>
  <si>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</si>
  <si>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</si>
  <si>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</si>
  <si>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</si>
  <si>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</si>
  <si>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</si>
  <si>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</si>
  <si>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</si>
  <si>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</si>
  <si>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</si>
  <si>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</si>
  <si>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</si>
  <si>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</si>
  <si>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</si>
  <si>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</si>
  <si>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</si>
  <si>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</si>
  <si>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</si>
  <si>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</si>
  <si>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</si>
  <si>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</si>
  <si>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</si>
  <si>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</si>
  <si>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</si>
  <si>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</si>
  <si>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</si>
  <si>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</si>
  <si>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</si>
  <si>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</si>
  <si>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</si>
  <si>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</si>
  <si>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</si>
  <si>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</si>
  <si>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</si>
  <si>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</si>
  <si>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</si>
  <si>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</si>
  <si>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</si>
  <si>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</si>
  <si>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</si>
  <si>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</si>
  <si>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</si>
  <si>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</si>
  <si>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</si>
  <si>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</si>
  <si>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</si>
  <si>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</si>
  <si>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</si>
  <si>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</si>
  <si>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</si>
  <si>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</si>
  <si>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</si>
  <si>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</si>
  <si>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</si>
  <si>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</si>
  <si>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</si>
  <si>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</si>
  <si>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</si>
  <si>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</si>
  <si>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</si>
  <si>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</si>
  <si>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</si>
  <si>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</si>
  <si>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</si>
  <si>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</si>
  <si>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</si>
  <si>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</si>
  <si>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</si>
  <si>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</si>
  <si>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</si>
  <si>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</si>
  <si>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</si>
  <si>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</si>
  <si>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</si>
  <si>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</si>
  <si>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</si>
  <si>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</si>
  <si>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</si>
  <si>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</si>
  <si>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</si>
  <si>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</si>
  <si>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</si>
  <si>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</si>
  <si>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</si>
  <si>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</si>
  <si>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</si>
  <si>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</si>
  <si>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</si>
  <si>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</si>
  <si>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</si>
  <si>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</si>
  <si>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</si>
  <si>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</si>
  <si>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</si>
  <si>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</si>
  <si>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</si>
  <si>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</si>
  <si>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</si>
  <si>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</si>
  <si>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</si>
  <si>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</si>
  <si>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</si>
  <si>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</si>
  <si>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</si>
  <si>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</si>
  <si>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</si>
  <si>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</si>
  <si>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</si>
  <si>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</si>
  <si>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</si>
  <si>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</si>
  <si>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</si>
  <si>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</si>
  <si>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</si>
  <si>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</si>
  <si>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</si>
  <si>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</si>
  <si>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</si>
  <si>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</si>
  <si>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</si>
  <si>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</si>
  <si>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</si>
  <si>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</si>
  <si>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</si>
  <si>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</si>
  <si>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</si>
  <si>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</si>
  <si>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</si>
  <si>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</si>
  <si>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</si>
  <si>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</si>
  <si>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</si>
  <si>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</si>
  <si>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</si>
  <si>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</si>
  <si>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</si>
  <si>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</si>
  <si>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</si>
  <si>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</si>
  <si>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</si>
  <si>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</si>
  <si>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</si>
  <si>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</si>
  <si>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</si>
  <si>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</si>
  <si>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</si>
  <si>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</si>
  <si>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</si>
  <si>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</si>
  <si>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</si>
  <si>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</si>
  <si>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</si>
  <si>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</si>
  <si>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</si>
  <si>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</si>
  <si>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</si>
  <si>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</si>
  <si>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</si>
  <si>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</si>
  <si>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</si>
  <si>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</si>
  <si>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</si>
  <si>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</si>
  <si>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</si>
  <si>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</si>
  <si>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</si>
  <si>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</si>
  <si>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</si>
  <si>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</si>
  <si>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</si>
  <si>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</si>
  <si>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</si>
  <si>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</si>
  <si>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</si>
  <si>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</si>
  <si>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</si>
  <si>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</si>
  <si>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</si>
  <si>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</si>
  <si>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</si>
  <si>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</si>
  <si>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</si>
  <si>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</si>
  <si>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</si>
  <si>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</si>
  <si>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</si>
  <si>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</si>
  <si>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</si>
  <si>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</si>
  <si>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</si>
  <si>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</si>
  <si>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</si>
  <si>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</si>
  <si>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</si>
  <si>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</si>
  <si>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</si>
  <si>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</si>
  <si>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</si>
  <si>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</si>
  <si>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</si>
  <si>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</si>
  <si>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</si>
  <si>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</si>
  <si>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</si>
  <si>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</si>
  <si>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</si>
  <si>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</si>
  <si>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</si>
  <si>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</si>
  <si>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</si>
  <si>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</si>
  <si>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</si>
  <si>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</si>
  <si>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</si>
  <si>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</si>
  <si>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</si>
  <si>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</si>
  <si>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</si>
  <si>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</si>
  <si>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</si>
  <si>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</si>
  <si>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</si>
  <si>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</si>
  <si>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</si>
  <si>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</si>
  <si>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</si>
  <si>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</si>
  <si>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</si>
  <si>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</si>
  <si>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</si>
  <si>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</si>
  <si>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</si>
  <si>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</si>
  <si>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</si>
  <si>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</si>
  <si>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</si>
  <si>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</si>
  <si>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</si>
  <si>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</si>
  <si>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</si>
  <si>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</si>
  <si>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</si>
  <si>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</si>
  <si>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</si>
  <si>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</si>
  <si>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</si>
  <si>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</si>
  <si>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</si>
  <si>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</si>
  <si>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</si>
  <si>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</si>
  <si>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</si>
  <si>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</si>
  <si>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</si>
  <si>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</si>
  <si>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</si>
  <si>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</si>
  <si>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</si>
  <si>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</si>
  <si>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</si>
  <si>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</si>
  <si>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</si>
  <si>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</si>
  <si>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</si>
  <si>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</si>
  <si>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</si>
  <si>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</si>
  <si>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</si>
  <si>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</si>
  <si>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</si>
  <si>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</si>
  <si>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</si>
  <si>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</si>
  <si>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</si>
  <si>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</si>
  <si>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</si>
  <si>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</si>
  <si>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</si>
  <si>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</si>
  <si>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</si>
  <si>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</si>
  <si>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</si>
  <si>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</si>
  <si>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</si>
  <si>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</si>
  <si>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</si>
  <si>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</si>
  <si>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</si>
  <si>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</si>
  <si>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</si>
  <si>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</si>
  <si>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</si>
  <si>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</si>
  <si>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</si>
  <si>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</si>
  <si>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</si>
  <si>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</si>
  <si>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</si>
  <si>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</si>
  <si>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</si>
  <si>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</si>
  <si>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</si>
  <si>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</si>
  <si>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</si>
  <si>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</si>
  <si>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</si>
  <si>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</si>
  <si>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</si>
  <si>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</si>
  <si>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</si>
  <si>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</si>
  <si>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</si>
  <si>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</si>
  <si>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</si>
  <si>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</si>
  <si>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</si>
  <si>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</si>
  <si>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</si>
  <si>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</si>
  <si>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</si>
  <si>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</si>
  <si>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</si>
  <si>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</si>
  <si>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</si>
  <si>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</si>
  <si>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</si>
  <si>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</si>
  <si>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</si>
  <si>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</si>
  <si>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</si>
  <si>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</si>
  <si>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</si>
  <si>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</si>
  <si>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</si>
  <si>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</si>
  <si>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</si>
  <si>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</si>
  <si>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</si>
  <si>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</si>
  <si>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</si>
  <si>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</si>
  <si>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</si>
  <si>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</si>
  <si>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</si>
  <si>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</si>
  <si>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</si>
  <si>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</si>
  <si>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</si>
  <si>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</si>
  <si>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</si>
  <si>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</si>
  <si>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</si>
  <si>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</si>
  <si>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</si>
  <si>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</si>
  <si>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</si>
  <si>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</si>
  <si>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</si>
  <si>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</si>
  <si>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</si>
  <si>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</si>
  <si>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</si>
  <si>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</si>
  <si>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</si>
  <si>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</si>
  <si>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</si>
  <si>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</si>
  <si>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</si>
  <si>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</si>
  <si>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</si>
  <si>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</si>
  <si>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</si>
  <si>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</si>
  <si>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</si>
  <si>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</si>
  <si>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</si>
  <si>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</si>
  <si>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</si>
  <si>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</si>
  <si>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</si>
  <si>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</si>
  <si>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</si>
  <si>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</si>
  <si>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</si>
  <si>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</si>
  <si>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</si>
  <si>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</si>
  <si>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</si>
  <si>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</si>
  <si>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</si>
  <si>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</si>
  <si>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</si>
  <si>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</si>
  <si>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</si>
  <si>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</si>
  <si>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</si>
  <si>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</si>
  <si>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</si>
  <si>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</si>
  <si>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</si>
  <si>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</si>
  <si>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</si>
  <si>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</si>
  <si>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</si>
  <si>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</si>
  <si>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</si>
  <si>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</si>
  <si>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</si>
  <si>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</si>
  <si>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</si>
  <si>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</si>
  <si>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</si>
  <si>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</si>
  <si>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</si>
  <si>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</si>
  <si>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</si>
  <si>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</si>
  <si>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</si>
  <si>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</si>
  <si>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</si>
  <si>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</si>
  <si>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</si>
  <si>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</si>
  <si>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</si>
  <si>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</si>
  <si>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</si>
  <si>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</si>
  <si>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</si>
  <si>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</si>
  <si>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</si>
  <si>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</si>
  <si>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</si>
  <si>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</si>
  <si>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</si>
  <si>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</si>
  <si>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</si>
  <si>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</si>
  <si>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</si>
  <si>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</si>
  <si>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</si>
  <si>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</si>
  <si>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</si>
  <si>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</si>
  <si>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</si>
  <si>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</si>
  <si>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</si>
  <si>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</si>
  <si>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</si>
  <si>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</si>
  <si>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</si>
  <si>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</si>
  <si>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</si>
  <si>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</si>
  <si>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</si>
  <si>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</si>
  <si>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</si>
  <si>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</si>
  <si>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</si>
  <si>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</si>
  <si>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</si>
  <si>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</si>
  <si>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</si>
  <si>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</si>
  <si>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</si>
  <si>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</si>
  <si>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</si>
  <si>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</si>
  <si>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</si>
  <si>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</si>
  <si>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</si>
  <si>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</si>
  <si>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</si>
  <si>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</si>
  <si>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</si>
  <si>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</si>
  <si>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</si>
  <si>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</si>
  <si>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</si>
  <si>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</si>
  <si>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</si>
  <si>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</si>
  <si>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</si>
  <si>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</si>
  <si>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</si>
  <si>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</si>
  <si>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</si>
  <si>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</si>
  <si>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</si>
  <si>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</si>
  <si>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</si>
  <si>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</si>
  <si>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</si>
  <si>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</si>
  <si>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</si>
  <si>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</si>
  <si>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</si>
  <si>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</si>
  <si>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</si>
  <si>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</si>
  <si>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</si>
  <si>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</si>
  <si>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</si>
  <si>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</si>
  <si>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</si>
  <si>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</si>
  <si>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</si>
  <si>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</si>
  <si>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</si>
  <si>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</si>
  <si>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</si>
  <si>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</si>
  <si>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</si>
  <si>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</si>
  <si>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</si>
  <si>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</si>
  <si>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</si>
  <si>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</si>
  <si>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</si>
  <si>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</si>
  <si>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</si>
  <si>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</si>
  <si>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</si>
  <si>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</si>
  <si>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</si>
  <si>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</si>
  <si>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</si>
  <si>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</si>
  <si>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</si>
  <si>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</si>
  <si>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</si>
  <si>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</si>
  <si>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</si>
  <si>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</si>
  <si>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</si>
  <si>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</si>
  <si>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</si>
  <si>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</si>
  <si>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</si>
  <si>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</si>
  <si>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</si>
  <si>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</si>
  <si>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</si>
  <si>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</si>
  <si>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</si>
  <si>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</si>
  <si>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</si>
  <si>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</si>
  <si>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</si>
  <si>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</si>
  <si>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</si>
  <si>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</si>
  <si>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</si>
  <si>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</si>
  <si>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</si>
  <si>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</si>
  <si>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</si>
  <si>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</si>
  <si>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</si>
  <si>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</si>
  <si>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</si>
  <si>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</si>
  <si>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</si>
  <si>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</si>
  <si>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</si>
  <si>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</si>
  <si>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</si>
  <si>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</si>
  <si>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</si>
  <si>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</si>
  <si>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</si>
  <si>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</si>
  <si>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</si>
  <si>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</si>
  <si>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</si>
  <si>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</si>
  <si>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</si>
  <si>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</si>
  <si>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</si>
  <si>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</si>
  <si>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</si>
  <si>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</si>
  <si>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</si>
  <si>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</si>
  <si>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</si>
  <si>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</si>
  <si>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</si>
  <si>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</si>
  <si>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</si>
  <si>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</si>
  <si>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</si>
  <si>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</si>
  <si>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</si>
  <si>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</si>
  <si>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</si>
  <si>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</si>
  <si>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</si>
  <si>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</si>
  <si>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</si>
  <si>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</si>
  <si>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</si>
  <si>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</si>
  <si>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</si>
  <si>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</si>
  <si>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</si>
  <si>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</si>
  <si>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</si>
  <si>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</si>
  <si>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</si>
  <si>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</si>
  <si>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</si>
  <si>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</si>
  <si>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</si>
  <si>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</si>
  <si>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</si>
  <si>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</si>
  <si>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</si>
  <si>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</si>
  <si>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</si>
  <si>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</si>
  <si>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</si>
  <si>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</si>
  <si>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</si>
  <si>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</si>
  <si>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</si>
  <si>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</si>
  <si>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</si>
  <si>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</si>
  <si>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</si>
  <si>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</si>
  <si>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</si>
  <si>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</si>
  <si>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</si>
  <si>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</si>
  <si>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</si>
  <si>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</si>
  <si>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</si>
  <si>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</si>
  <si>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</si>
  <si>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</si>
  <si>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</si>
  <si>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</si>
  <si>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</si>
  <si>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</si>
  <si>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</si>
  <si>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</si>
  <si>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</si>
  <si>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</si>
  <si>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</si>
  <si>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</si>
  <si>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</si>
  <si>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</si>
  <si>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</si>
  <si>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</si>
  <si>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</si>
  <si>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</si>
  <si>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</si>
  <si>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</si>
  <si>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</si>
  <si>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</si>
  <si>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</si>
  <si>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</si>
  <si>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</si>
  <si>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</si>
  <si>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</si>
  <si>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</si>
  <si>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</si>
  <si>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</si>
  <si>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</si>
  <si>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</si>
  <si>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</si>
  <si>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</si>
  <si>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</si>
  <si>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</si>
  <si>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</si>
  <si>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</si>
  <si>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</si>
  <si>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</si>
  <si>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</si>
  <si>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</si>
  <si>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</si>
  <si>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</si>
  <si>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</si>
  <si>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</si>
  <si>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</si>
  <si>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</si>
  <si>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</si>
  <si>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</si>
  <si>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</si>
  <si>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</si>
  <si>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</si>
  <si>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</si>
  <si>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</si>
  <si>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</si>
  <si>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</si>
  <si>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</si>
  <si>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</si>
  <si>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</si>
  <si>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</si>
  <si>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</si>
  <si>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</si>
  <si>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</si>
  <si>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</si>
  <si>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</si>
  <si>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</si>
  <si>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</si>
  <si>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</si>
  <si>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</si>
  <si>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</si>
  <si>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</si>
  <si>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</si>
  <si>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</si>
  <si>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</si>
  <si>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</si>
  <si>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</si>
  <si>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</si>
  <si>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</si>
  <si>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</si>
  <si>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</si>
  <si>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</si>
  <si>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</si>
  <si>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</si>
  <si>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</si>
  <si>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</si>
  <si>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</si>
  <si>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</si>
  <si>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</si>
  <si>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</si>
  <si>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</si>
  <si>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</si>
  <si>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</si>
  <si>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</si>
  <si>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</si>
  <si>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</si>
  <si>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</si>
  <si>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</si>
  <si>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</si>
  <si>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</si>
  <si>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</si>
  <si>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</si>
  <si>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</si>
  <si>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</si>
  <si>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</si>
  <si>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</si>
  <si>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</si>
  <si>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</si>
  <si>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</si>
  <si>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</si>
  <si>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</si>
  <si>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</si>
  <si>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</si>
  <si>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</si>
  <si>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</si>
  <si>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</si>
  <si>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</si>
  <si>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</si>
  <si>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</si>
  <si>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</si>
  <si>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</si>
  <si>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</si>
  <si>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</si>
  <si>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</si>
  <si>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</si>
  <si>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</si>
  <si>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</si>
  <si>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</si>
  <si>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</si>
  <si>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</si>
  <si>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</si>
  <si>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</si>
  <si>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</si>
  <si>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</si>
  <si>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</si>
  <si>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</si>
  <si>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</si>
  <si>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</si>
  <si>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</si>
  <si>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</si>
  <si>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</si>
  <si>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</si>
  <si>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</si>
  <si>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</si>
  <si>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</si>
  <si>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</si>
  <si>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</si>
  <si>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</si>
  <si>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</si>
  <si>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</si>
  <si>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</si>
  <si>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</si>
  <si>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</si>
  <si>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</si>
  <si>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</si>
  <si>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</si>
  <si>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</si>
  <si>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</si>
  <si>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</si>
  <si>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</si>
  <si>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</si>
  <si>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</si>
  <si>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</si>
  <si>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</si>
  <si>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</si>
  <si>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</si>
  <si>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</si>
  <si>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</si>
  <si>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</si>
  <si>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</si>
  <si>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</si>
  <si>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</si>
  <si>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</si>
  <si>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</si>
  <si>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</si>
  <si>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</si>
  <si>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</si>
  <si>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</si>
  <si>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</si>
  <si>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</si>
  <si>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</si>
  <si>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</si>
  <si>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</si>
  <si>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</si>
  <si>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</si>
  <si>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</si>
  <si>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</si>
  <si>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</si>
  <si>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</si>
  <si>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</si>
  <si>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</si>
  <si>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</si>
  <si>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</si>
  <si>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</si>
  <si>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</si>
  <si>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</si>
  <si>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</si>
  <si>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</si>
  <si>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</si>
  <si>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</si>
  <si>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</si>
  <si>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</si>
  <si>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</si>
  <si>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</si>
  <si>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</si>
  <si>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</si>
  <si>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</si>
  <si>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</si>
  <si>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</si>
  <si>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</si>
  <si>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</si>
  <si>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</si>
  <si>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</si>
  <si>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</si>
  <si>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</si>
  <si>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</si>
  <si>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</si>
  <si>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</si>
  <si>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</si>
  <si>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</si>
  <si>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</si>
  <si>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</si>
  <si>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</si>
  <si>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</si>
  <si>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</si>
  <si>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</si>
  <si>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</si>
  <si>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</si>
  <si>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</si>
  <si>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</si>
  <si>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</si>
  <si>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</si>
  <si>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</si>
  <si>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</si>
  <si>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</si>
  <si>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</si>
  <si>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</si>
  <si>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</si>
  <si>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</si>
  <si>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</si>
  <si>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</si>
  <si>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</si>
  <si>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</si>
  <si>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</si>
  <si>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</si>
  <si>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</si>
  <si>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</si>
  <si>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</si>
  <si>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</si>
  <si>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</si>
  <si>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</si>
  <si>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</si>
  <si>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</si>
  <si>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</si>
  <si>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</si>
  <si>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</si>
  <si>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</si>
  <si>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</si>
  <si>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</si>
  <si>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</si>
  <si>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</si>
  <si>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</si>
  <si>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</si>
  <si>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</si>
  <si>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</si>
  <si>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</si>
  <si>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</si>
  <si>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</si>
  <si>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</si>
  <si>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</si>
  <si>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</si>
  <si>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</si>
  <si>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</si>
  <si>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</si>
  <si>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</si>
  <si>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</si>
  <si>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</si>
  <si>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</si>
  <si>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</si>
  <si>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</si>
  <si>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</si>
  <si>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</si>
  <si>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</si>
  <si>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</si>
  <si>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</si>
  <si>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</si>
  <si>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</si>
  <si>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</si>
  <si>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</si>
  <si>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</si>
  <si>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</si>
  <si>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</si>
  <si>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</si>
  <si>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</si>
  <si>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</si>
  <si>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</si>
  <si>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</si>
  <si>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</si>
  <si>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</si>
  <si>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</si>
  <si>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</si>
  <si>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</si>
  <si>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</si>
  <si>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</si>
  <si>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</si>
  <si>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</si>
  <si>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</si>
  <si>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</si>
  <si>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</si>
  <si>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</si>
  <si>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</si>
  <si>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</si>
  <si>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</si>
  <si>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</si>
  <si>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</si>
  <si>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</si>
  <si>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</si>
  <si>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</si>
  <si>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</si>
  <si>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</si>
  <si>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</si>
  <si>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</si>
  <si>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</si>
  <si>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</si>
  <si>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</si>
  <si>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</si>
  <si>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</si>
  <si>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</si>
  <si>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</si>
  <si>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</si>
  <si>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</si>
  <si>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</si>
  <si>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</si>
  <si>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</si>
  <si>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</si>
  <si>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</si>
  <si>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</si>
  <si>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</si>
  <si>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</si>
  <si>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</si>
  <si>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</si>
  <si>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</si>
  <si>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</si>
  <si>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</si>
  <si>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</si>
  <si>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</si>
  <si>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</si>
  <si>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</si>
  <si>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</si>
  <si>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</si>
  <si>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</si>
  <si>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</si>
  <si>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</si>
  <si>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</si>
  <si>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</si>
  <si>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</si>
  <si>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</si>
  <si>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</si>
  <si>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</si>
  <si>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</si>
  <si>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</si>
  <si>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</si>
  <si>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</si>
  <si>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</si>
  <si>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</si>
  <si>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</si>
  <si>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</si>
  <si>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</si>
  <si>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</si>
  <si>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</si>
  <si>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</si>
  <si>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</si>
  <si>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</si>
  <si>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</si>
  <si>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</si>
  <si>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</si>
  <si>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</si>
  <si>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</si>
  <si>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</si>
  <si>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</si>
  <si>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</si>
  <si>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</si>
  <si>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</si>
  <si>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</si>
  <si>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</si>
  <si>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</si>
  <si>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</si>
  <si>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</si>
  <si>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</si>
  <si>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</si>
  <si>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</si>
  <si>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</si>
  <si>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</si>
  <si>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</si>
  <si>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</si>
  <si>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</si>
  <si>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</si>
  <si>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</si>
  <si>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</si>
  <si>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</si>
  <si>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</si>
  <si>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</si>
  <si>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</si>
  <si>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</si>
  <si>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</si>
  <si>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</si>
  <si>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</si>
  <si>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</si>
  <si>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</si>
  <si>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</si>
  <si>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</si>
  <si>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</si>
  <si>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</si>
  <si>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</si>
  <si>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</si>
  <si>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</si>
  <si>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</si>
  <si>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</si>
  <si>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</si>
  <si>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</si>
  <si>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</si>
  <si>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</si>
  <si>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</si>
  <si>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</si>
  <si>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</si>
  <si>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</si>
  <si>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</si>
  <si>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</si>
  <si>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</si>
  <si>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</si>
  <si>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</si>
  <si>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</si>
  <si>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</si>
  <si>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</si>
  <si>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</si>
  <si>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</si>
  <si>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</si>
  <si>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</si>
  <si>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</si>
  <si>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</si>
  <si>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</si>
  <si>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</si>
  <si>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</si>
  <si>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</si>
  <si>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</si>
  <si>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</si>
  <si>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</si>
  <si>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</si>
  <si>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</si>
  <si>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</si>
  <si>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</si>
  <si>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</si>
  <si>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</si>
  <si>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</si>
  <si>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</si>
  <si>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</si>
  <si>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</si>
  <si>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</si>
  <si>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</si>
  <si>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</si>
  <si>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</si>
  <si>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</si>
  <si>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</si>
  <si>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</si>
  <si>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</si>
  <si>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</si>
  <si>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</si>
  <si>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</si>
  <si>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</si>
  <si>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</si>
  <si>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</si>
  <si>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</si>
  <si>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</si>
  <si>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</si>
  <si>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</si>
  <si>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</si>
  <si>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</si>
  <si>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</si>
  <si>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</si>
  <si>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</si>
  <si>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</si>
  <si>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</si>
  <si>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</si>
  <si>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</si>
  <si>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</si>
  <si>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</si>
  <si>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</si>
  <si>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</si>
  <si>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</si>
  <si>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</si>
  <si>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</si>
  <si>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</si>
  <si>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</si>
  <si>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</si>
  <si>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</si>
  <si>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</si>
  <si>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</si>
  <si>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</si>
  <si>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</si>
  <si>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</si>
  <si>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</si>
  <si>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</si>
  <si>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</si>
  <si>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</si>
  <si>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</si>
  <si>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</si>
  <si>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</si>
  <si>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</si>
  <si>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</si>
  <si>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</si>
  <si>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</si>
  <si>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</si>
  <si>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</si>
  <si>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</si>
  <si>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</si>
  <si>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</si>
  <si>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</si>
  <si>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</si>
  <si>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</si>
  <si>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</si>
  <si>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</si>
  <si>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</si>
  <si>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</si>
  <si>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</si>
  <si>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</si>
  <si>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</si>
  <si>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</si>
  <si>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</si>
  <si>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</si>
  <si>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</si>
  <si>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</si>
  <si>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</si>
  <si>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</si>
  <si>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</si>
  <si>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</si>
  <si>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</si>
  <si>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</si>
  <si>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</si>
  <si>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</si>
  <si>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</si>
  <si>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</si>
  <si>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</si>
  <si>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</si>
  <si>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</si>
  <si>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</si>
  <si>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</si>
  <si>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</si>
  <si>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</si>
  <si>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</si>
  <si>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</si>
  <si>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</si>
  <si>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</si>
  <si>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</si>
  <si>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</si>
  <si>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</si>
  <si>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</si>
  <si>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</si>
  <si>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</si>
  <si>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</si>
  <si>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</si>
  <si>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</si>
  <si>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</si>
  <si>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</si>
  <si>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</si>
  <si>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</si>
  <si>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</si>
  <si>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</si>
  <si>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</si>
  <si>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</si>
  <si>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</si>
  <si>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</si>
  <si>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</si>
  <si>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</si>
  <si>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</si>
  <si>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</si>
  <si>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</si>
  <si>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</si>
  <si>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</si>
  <si>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</si>
  <si>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</si>
  <si>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</si>
  <si>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</si>
  <si>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</si>
  <si>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</si>
  <si>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</si>
  <si>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</si>
  <si>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</si>
  <si>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</si>
  <si>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</si>
  <si>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</si>
  <si>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</si>
  <si>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</si>
  <si>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</si>
  <si>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</si>
  <si>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</si>
  <si>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</si>
  <si>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</si>
  <si>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</si>
  <si>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</si>
  <si>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</si>
  <si>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</si>
  <si>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</si>
  <si>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</si>
  <si>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</si>
  <si>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</si>
  <si>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</si>
  <si>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</si>
  <si>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</si>
  <si>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</si>
  <si>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</si>
  <si>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</si>
  <si>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</si>
  <si>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</si>
  <si>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</si>
  <si>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</si>
  <si>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</si>
  <si>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</si>
  <si>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</si>
  <si>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</si>
  <si>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</si>
  <si>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</si>
  <si>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</si>
  <si>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</si>
  <si>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</si>
  <si>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</si>
  <si>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</si>
  <si>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</si>
  <si>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</si>
  <si>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</si>
  <si>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</si>
  <si>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</si>
  <si>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</si>
  <si>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</si>
  <si>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</si>
  <si>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</si>
  <si>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</si>
  <si>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</si>
  <si>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</si>
  <si>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</si>
  <si>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</si>
  <si>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</si>
  <si>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</si>
  <si>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</si>
  <si>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</si>
  <si>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</si>
  <si>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</si>
  <si>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</si>
  <si>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</si>
  <si>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</si>
  <si>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</si>
  <si>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</si>
  <si>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</si>
  <si>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</si>
  <si>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</si>
  <si>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</si>
  <si>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</si>
  <si>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</si>
  <si>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</si>
  <si>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</si>
  <si>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</si>
  <si>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</si>
  <si>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</si>
  <si>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</si>
  <si>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</si>
  <si>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</si>
  <si>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</si>
  <si>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</si>
  <si>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</si>
  <si>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</si>
  <si>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</si>
  <si>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</si>
  <si>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</si>
  <si>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</si>
  <si>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</si>
  <si>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</si>
  <si>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</si>
  <si>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</si>
  <si>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</si>
  <si>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</si>
  <si>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</si>
  <si>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</si>
  <si>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</si>
  <si>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</si>
  <si>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</si>
  <si>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</si>
  <si>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</si>
  <si>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</si>
  <si>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</si>
  <si>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</si>
  <si>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</si>
  <si>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</si>
  <si>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</si>
  <si>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</si>
  <si>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</si>
  <si>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</si>
  <si>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</si>
  <si>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</si>
  <si>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</si>
  <si>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</si>
  <si>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</si>
  <si>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</si>
  <si>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</si>
  <si>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</si>
  <si>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</si>
  <si>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</si>
  <si>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</si>
  <si>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</si>
  <si>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</si>
  <si>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</si>
  <si>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</si>
  <si>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</si>
  <si>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</si>
  <si>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</si>
  <si>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</si>
  <si>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</si>
  <si>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</si>
  <si>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</si>
  <si>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</si>
  <si>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</si>
  <si>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</si>
  <si>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</si>
  <si>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</si>
  <si>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</si>
  <si>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</si>
  <si>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</si>
  <si>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</si>
  <si>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</si>
  <si>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</si>
  <si>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</si>
  <si>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</si>
  <si>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</si>
  <si>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</si>
  <si>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</si>
  <si>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</si>
  <si>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</si>
  <si>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</si>
  <si>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</si>
  <si>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</si>
  <si>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</si>
  <si>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</si>
  <si>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</si>
  <si>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</si>
  <si>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</si>
  <si>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</si>
  <si>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</si>
  <si>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</si>
  <si>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</si>
  <si>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</si>
  <si>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</si>
  <si>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</si>
  <si>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</si>
  <si>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</si>
  <si>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</si>
  <si>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</si>
  <si>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</si>
  <si>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</si>
  <si>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</si>
  <si>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</si>
  <si>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</si>
  <si>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</si>
  <si>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</si>
  <si>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</si>
  <si>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</si>
  <si>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</si>
  <si>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</si>
  <si>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</si>
  <si>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</si>
  <si>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</si>
  <si>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</si>
  <si>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</si>
  <si>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</si>
  <si>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</si>
  <si>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</si>
  <si>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</si>
  <si>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</si>
  <si>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</si>
  <si>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</si>
  <si>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</si>
  <si>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</si>
  <si>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</si>
  <si>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</si>
  <si>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</si>
  <si>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</si>
  <si>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</si>
  <si>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</si>
  <si>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</si>
  <si>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</si>
  <si>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</si>
  <si>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</si>
  <si>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</si>
  <si>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</si>
  <si>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</si>
  <si>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</si>
  <si>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</si>
  <si>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</si>
  <si>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</si>
  <si>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</si>
  <si>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</si>
  <si>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</si>
  <si>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</si>
  <si>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</si>
  <si>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</si>
  <si>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</si>
  <si>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</si>
  <si>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</si>
  <si>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</si>
  <si>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</si>
  <si>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</si>
  <si>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</si>
  <si>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</si>
  <si>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</si>
  <si>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</si>
  <si>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</si>
  <si>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</si>
  <si>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</si>
  <si>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</si>
  <si>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</si>
  <si>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</si>
  <si>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</si>
  <si>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</si>
  <si>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</si>
  <si>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</si>
  <si>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</si>
  <si>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</si>
  <si>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</si>
  <si>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</si>
  <si>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</si>
  <si>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</si>
  <si>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</si>
  <si>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</si>
  <si>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</si>
  <si>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</si>
  <si>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</si>
  <si>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</si>
  <si>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</si>
  <si>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</si>
  <si>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</si>
  <si>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</si>
  <si>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</si>
  <si>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</si>
  <si>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</si>
  <si>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</si>
  <si>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</si>
  <si>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</si>
  <si>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</si>
  <si>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</si>
  <si>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</si>
  <si>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</si>
  <si>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</si>
  <si>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</si>
  <si>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</si>
  <si>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</si>
  <si>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</si>
  <si>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</si>
  <si>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</si>
  <si>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</si>
  <si>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</si>
  <si>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</si>
  <si>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</si>
  <si>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</si>
  <si>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</si>
  <si>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</si>
  <si>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</si>
  <si>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</si>
  <si>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</si>
  <si>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</si>
  <si>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</si>
  <si>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</si>
  <si>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</si>
  <si>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</si>
  <si>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</si>
  <si>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</si>
  <si>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</si>
  <si>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</si>
  <si>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</si>
  <si>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</si>
  <si>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</si>
  <si>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</si>
  <si>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</si>
  <si>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</si>
  <si>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</si>
  <si>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</si>
  <si>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</si>
  <si>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</si>
  <si>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</si>
  <si>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</si>
  <si>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</si>
  <si>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</si>
  <si>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</si>
  <si>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</si>
  <si>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</si>
  <si>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</si>
  <si>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</si>
  <si>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</si>
  <si>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</si>
  <si>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</si>
  <si>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</si>
  <si>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</si>
  <si>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</si>
  <si>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</si>
  <si>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</si>
  <si>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</si>
  <si>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</si>
  <si>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</si>
  <si>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</si>
  <si>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</si>
  <si>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</si>
  <si>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</si>
  <si>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</si>
  <si>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</si>
  <si>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</si>
  <si>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</si>
  <si>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</si>
  <si>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</si>
  <si>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</si>
  <si>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</si>
  <si>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</si>
  <si>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</si>
  <si>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</si>
  <si>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</si>
  <si>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</si>
  <si>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</si>
  <si>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</si>
  <si>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</si>
  <si>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</si>
  <si>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</si>
  <si>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</si>
  <si>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</si>
  <si>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</si>
  <si>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</si>
  <si>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</si>
  <si>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</si>
  <si>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</si>
  <si>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</si>
  <si>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</si>
  <si>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</si>
  <si>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</si>
  <si>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</si>
  <si>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</si>
  <si>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</si>
  <si>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</si>
  <si>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</si>
  <si>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</si>
  <si>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</si>
  <si>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</si>
  <si>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</si>
  <si>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</si>
  <si>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</si>
  <si>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</si>
  <si>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</si>
  <si>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</si>
  <si>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</si>
  <si>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</si>
  <si>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</si>
  <si>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</si>
  <si>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</si>
  <si>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</si>
  <si>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</si>
  <si>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</si>
  <si>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</si>
  <si>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</si>
  <si>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</si>
  <si>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</si>
  <si>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</si>
  <si>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</si>
  <si>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</si>
  <si>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</si>
  <si>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</si>
  <si>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</si>
  <si>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</si>
  <si>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</si>
  <si>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</si>
  <si>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</si>
  <si>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</si>
  <si>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</si>
  <si>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</si>
  <si>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</si>
  <si>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</si>
  <si>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</si>
  <si>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</si>
  <si>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</si>
  <si>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</si>
  <si>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</si>
  <si>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</si>
  <si>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</si>
  <si>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</si>
  <si>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</si>
  <si>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</si>
  <si>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</si>
  <si>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</si>
  <si>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</si>
  <si>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</si>
  <si>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</si>
  <si>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</si>
  <si>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</si>
  <si>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</si>
  <si>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</si>
  <si>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</si>
  <si>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</si>
  <si>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</si>
  <si>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</si>
  <si>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</si>
  <si>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</si>
  <si>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</si>
  <si>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</si>
  <si>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</si>
  <si>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</si>
  <si>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</si>
  <si>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</si>
  <si>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</si>
  <si>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</si>
  <si>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</si>
  <si>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</si>
  <si>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</si>
  <si>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</si>
  <si>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</si>
  <si>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</si>
  <si>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</si>
  <si>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</si>
  <si>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</si>
  <si>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</si>
  <si>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</si>
  <si>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</si>
  <si>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</si>
  <si>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</si>
  <si>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</si>
  <si>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</si>
  <si>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</si>
  <si>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</si>
  <si>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</si>
  <si>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</si>
  <si>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</si>
  <si>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</si>
  <si>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</si>
  <si>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</si>
  <si>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</si>
  <si>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</si>
  <si>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</si>
  <si>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</si>
  <si>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</si>
  <si>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</si>
  <si>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</si>
  <si>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</si>
  <si>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</si>
  <si>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</si>
  <si>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</si>
  <si>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</si>
  <si>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</si>
  <si>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</si>
  <si>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</si>
  <si>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</si>
  <si>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</si>
  <si>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</si>
  <si>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</si>
  <si>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</si>
  <si>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</si>
  <si>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</si>
  <si>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</si>
  <si>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</si>
  <si>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</si>
  <si>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</si>
  <si>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</si>
  <si>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</si>
  <si>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</si>
  <si>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</si>
  <si>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</si>
  <si>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</si>
  <si>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</si>
  <si>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</si>
  <si>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</si>
  <si>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</si>
  <si>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</si>
  <si>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</si>
  <si>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</si>
  <si>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</si>
  <si>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</si>
  <si>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</si>
  <si>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</si>
  <si>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</si>
  <si>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</si>
  <si>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</si>
  <si>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</si>
  <si>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</si>
  <si>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</si>
  <si>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</si>
  <si>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</si>
  <si>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</si>
  <si>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</si>
  <si>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</si>
  <si>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</si>
  <si>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</si>
  <si>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</si>
  <si>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</si>
  <si>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</si>
  <si>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</si>
  <si>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</si>
  <si>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</si>
  <si>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</si>
  <si>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</si>
  <si>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</si>
  <si>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</si>
  <si>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</si>
  <si>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</si>
  <si>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</si>
  <si>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</si>
  <si>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</si>
  <si>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</si>
  <si>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</si>
  <si>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</si>
  <si>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</si>
  <si>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</si>
  <si>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</si>
  <si>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</si>
  <si>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</si>
  <si>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</si>
  <si>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</si>
  <si>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</si>
  <si>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</si>
  <si>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</si>
  <si>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</si>
  <si>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</si>
  <si>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</si>
  <si>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</si>
  <si>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</si>
  <si>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</si>
  <si>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</si>
  <si>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</si>
  <si>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</si>
  <si>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</si>
  <si>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</si>
  <si>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</si>
  <si>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</si>
  <si>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</si>
  <si>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</si>
  <si>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</si>
  <si>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</si>
  <si>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</si>
  <si>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</si>
  <si>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</si>
  <si>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</si>
  <si>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</si>
  <si>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</si>
  <si>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</si>
  <si>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</si>
  <si>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</si>
  <si>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</si>
  <si>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</si>
  <si>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</si>
  <si>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</si>
  <si>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</si>
  <si>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</si>
  <si>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</si>
  <si>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</si>
  <si>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</si>
  <si>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</si>
  <si>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</si>
  <si>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</si>
  <si>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</si>
  <si>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</si>
  <si>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</si>
  <si>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</si>
  <si>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</si>
  <si>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</si>
  <si>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</si>
  <si>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</si>
  <si>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</si>
  <si>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</si>
  <si>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</si>
  <si>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</si>
  <si>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</si>
  <si>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</si>
  <si>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</si>
  <si>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</si>
  <si>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</si>
  <si>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</si>
  <si>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</si>
  <si>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</si>
  <si>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</si>
  <si>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</si>
  <si>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</si>
  <si>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</si>
  <si>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</si>
  <si>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</si>
  <si>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</si>
  <si>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</si>
  <si>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</si>
  <si>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</si>
  <si>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</si>
  <si>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</si>
  <si>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</si>
  <si>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</si>
  <si>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</si>
  <si>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</si>
  <si>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</si>
  <si>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</si>
  <si>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</si>
  <si>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</si>
  <si>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</si>
  <si>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</si>
  <si>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</si>
  <si>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</si>
  <si>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</si>
  <si>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</si>
  <si>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</si>
  <si>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</si>
  <si>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</si>
  <si>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</si>
  <si>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</si>
  <si>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</si>
  <si>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</si>
  <si>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</si>
  <si>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</si>
  <si>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</si>
  <si>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</si>
  <si>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</si>
  <si>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</si>
  <si>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</si>
  <si>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</si>
  <si>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</si>
  <si>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</si>
  <si>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</si>
  <si>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</si>
  <si>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</si>
  <si>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</si>
  <si>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</si>
  <si>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</si>
  <si>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</si>
  <si>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</si>
  <si>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</si>
  <si>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</si>
  <si>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</si>
  <si>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</si>
  <si>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</si>
  <si>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</si>
  <si>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</si>
  <si>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</si>
  <si>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</si>
  <si>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</si>
  <si>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</si>
  <si>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</si>
  <si>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</si>
  <si>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</si>
  <si>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</si>
  <si>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</si>
  <si>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</si>
  <si>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</si>
  <si>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</si>
  <si>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</si>
  <si>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</si>
  <si>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</si>
  <si>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</si>
  <si>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</si>
  <si>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</si>
  <si>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</si>
  <si>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</si>
  <si>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</si>
  <si>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</si>
  <si>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</si>
  <si>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</si>
  <si>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</si>
  <si>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</si>
  <si>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</si>
  <si>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</si>
  <si>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</si>
  <si>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</si>
  <si>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</si>
  <si>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</si>
  <si>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</si>
  <si>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</si>
  <si>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</si>
  <si>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</si>
  <si>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</si>
  <si>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</si>
  <si>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</si>
  <si>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</si>
  <si>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</si>
  <si>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</si>
  <si>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</si>
  <si>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</si>
  <si>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</si>
  <si>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</si>
  <si>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</si>
  <si>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</si>
  <si>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</si>
  <si>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</si>
  <si>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</si>
  <si>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</si>
  <si>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</si>
  <si>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</si>
  <si>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</si>
  <si>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</si>
  <si>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</si>
  <si>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</si>
  <si>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</si>
  <si>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</si>
  <si>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</si>
  <si>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</si>
  <si>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</si>
  <si>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</si>
  <si>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</si>
  <si>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</si>
  <si>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</si>
  <si>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</si>
  <si>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</si>
  <si>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</si>
  <si>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</si>
  <si>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</si>
  <si>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</si>
  <si>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</si>
  <si>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</si>
  <si>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</si>
  <si>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</si>
  <si>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</si>
  <si>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</si>
  <si>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</si>
  <si>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</si>
  <si>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</si>
  <si>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</si>
  <si>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</si>
  <si>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</si>
  <si>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</si>
  <si>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</si>
  <si>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</si>
  <si>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</si>
  <si>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</si>
  <si>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</si>
  <si>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</si>
  <si>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</si>
  <si>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</si>
  <si>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</si>
  <si>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</si>
  <si>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</si>
  <si>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</si>
  <si>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</si>
  <si>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</si>
  <si>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</si>
  <si>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</si>
  <si>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</si>
  <si>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</si>
  <si>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</si>
  <si>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</si>
  <si>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</si>
  <si>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</si>
  <si>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</si>
  <si>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</si>
  <si>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</si>
  <si>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</si>
  <si>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</si>
  <si>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</si>
  <si>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</si>
  <si>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</si>
  <si>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</si>
  <si>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</si>
  <si>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</si>
  <si>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</si>
  <si>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</si>
  <si>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</si>
  <si>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</si>
  <si>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</si>
  <si>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</si>
  <si>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</si>
  <si>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</si>
  <si>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</si>
  <si>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</si>
  <si>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</si>
  <si>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</si>
  <si>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</si>
  <si>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</si>
  <si>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</si>
  <si>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</si>
  <si>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</si>
  <si>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</si>
  <si>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</si>
  <si>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</si>
  <si>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</si>
  <si>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</si>
  <si>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</si>
  <si>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</si>
  <si>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</si>
  <si>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</si>
  <si>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</si>
  <si>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</si>
  <si>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</si>
  <si>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</si>
  <si>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</si>
  <si>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</si>
  <si>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</si>
  <si>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</si>
  <si>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</si>
  <si>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</si>
  <si>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</si>
  <si>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</si>
  <si>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</si>
  <si>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</si>
  <si>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</si>
  <si>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</si>
  <si>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</si>
  <si>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</si>
  <si>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</si>
  <si>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</si>
  <si>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</si>
  <si>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</si>
  <si>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</si>
  <si>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</si>
  <si>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</si>
  <si>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</si>
  <si>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</si>
  <si>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</si>
  <si>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</si>
  <si>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</si>
  <si>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</si>
  <si>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</si>
  <si>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</si>
  <si>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</si>
  <si>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</si>
  <si>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</si>
  <si>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</si>
  <si>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</si>
  <si>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</si>
  <si>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</si>
  <si>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</si>
  <si>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</si>
  <si>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</si>
  <si>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</si>
  <si>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</si>
  <si>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</si>
  <si>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</si>
  <si>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</si>
  <si>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</si>
  <si>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</si>
  <si>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</si>
  <si>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</si>
  <si>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</si>
  <si>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</si>
  <si>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</si>
  <si>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</si>
  <si>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</si>
  <si>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</si>
  <si>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</si>
  <si>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</si>
  <si>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</si>
  <si>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</si>
  <si>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</si>
  <si>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</si>
  <si>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</si>
  <si>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</si>
  <si>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</si>
  <si>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</si>
  <si>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</si>
  <si>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</si>
  <si>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</si>
  <si>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</si>
  <si>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</si>
  <si>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</si>
  <si>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</si>
  <si>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</si>
  <si>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</si>
  <si>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</si>
  <si>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</si>
  <si>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</si>
  <si>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</si>
  <si>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</si>
  <si>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</si>
  <si>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</si>
  <si>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</si>
  <si>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</si>
  <si>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</si>
  <si>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</si>
  <si>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</si>
  <si>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</si>
  <si>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</si>
  <si>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</si>
  <si>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</si>
  <si>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</si>
  <si>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</si>
  <si>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</si>
  <si>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</si>
  <si>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</si>
  <si>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</si>
  <si>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</si>
  <si>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</si>
  <si>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</si>
  <si>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</si>
  <si>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</si>
  <si>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</si>
  <si>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</si>
  <si>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</si>
  <si>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</si>
  <si>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</si>
  <si>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</si>
  <si>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</si>
  <si>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</si>
  <si>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</si>
  <si>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</si>
  <si>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</si>
  <si>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</si>
  <si>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</si>
  <si>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</si>
  <si>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</si>
  <si>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</si>
  <si>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</si>
  <si>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</si>
  <si>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</si>
  <si>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</si>
  <si>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</si>
  <si>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</si>
  <si>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</si>
  <si>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</si>
  <si>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</si>
  <si>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</si>
  <si>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</si>
  <si>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</si>
  <si>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</si>
  <si>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</si>
  <si>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</si>
  <si>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</si>
  <si>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</si>
  <si>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</si>
  <si>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</si>
  <si>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</si>
  <si>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</si>
  <si>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</si>
  <si>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</si>
  <si>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</si>
  <si>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</si>
  <si>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</si>
  <si>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</si>
  <si>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</si>
  <si>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</si>
  <si>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</si>
  <si>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</si>
  <si>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</si>
  <si>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</si>
  <si>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</si>
  <si>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</si>
  <si>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</si>
  <si>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</si>
  <si>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</si>
  <si>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</si>
  <si>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</si>
  <si>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</si>
  <si>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</si>
  <si>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</si>
  <si>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</si>
  <si>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</si>
  <si>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</si>
  <si>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</si>
  <si>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</si>
  <si>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</si>
  <si>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</si>
  <si>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</si>
  <si>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</si>
  <si>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</si>
  <si>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</si>
  <si>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</si>
  <si>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</si>
  <si>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</si>
  <si>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</si>
  <si>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</si>
  <si>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</si>
  <si>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</si>
  <si>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</si>
  <si>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</si>
  <si>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</si>
  <si>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</si>
  <si>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</si>
  <si>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</si>
  <si>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</si>
  <si>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</si>
  <si>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</si>
  <si>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</si>
  <si>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</si>
  <si>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</si>
  <si>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</si>
  <si>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</si>
  <si>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</si>
  <si>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</si>
  <si>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</si>
  <si>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</si>
  <si>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</si>
  <si>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</si>
  <si>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</si>
  <si>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</si>
  <si>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</si>
  <si>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</si>
  <si>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</si>
  <si>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</si>
  <si>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</si>
  <si>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</si>
  <si>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</si>
  <si>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</si>
  <si>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</si>
  <si>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</si>
  <si>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</si>
  <si>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</si>
  <si>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</si>
  <si>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</si>
  <si>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</si>
  <si>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</si>
  <si>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</si>
  <si>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</si>
  <si>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</si>
  <si>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</si>
  <si>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</si>
  <si>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</si>
  <si>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</si>
  <si>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</si>
  <si>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</si>
  <si>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</si>
  <si>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</si>
  <si>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</si>
  <si>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</si>
  <si>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</si>
  <si>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</si>
  <si>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</si>
  <si>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</si>
  <si>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</si>
  <si>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</si>
  <si>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</si>
  <si>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</si>
  <si>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</si>
  <si>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</si>
  <si>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</si>
  <si>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</si>
  <si>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</si>
  <si>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</si>
  <si>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</si>
  <si>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</si>
  <si>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</si>
  <si>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</si>
  <si>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</si>
  <si>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</si>
  <si>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</si>
  <si>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</si>
  <si>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</si>
  <si>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</si>
  <si>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</si>
  <si>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</si>
  <si>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</si>
  <si>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</si>
  <si>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</si>
  <si>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</si>
  <si>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</si>
  <si>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</si>
  <si>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</si>
  <si>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</si>
  <si>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</si>
  <si>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</si>
  <si>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</si>
  <si>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</si>
  <si>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</si>
  <si>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</si>
  <si>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</si>
  <si>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</si>
  <si>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</si>
  <si>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</si>
  <si>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</si>
  <si>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</si>
  <si>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</si>
  <si>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</si>
  <si>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</si>
  <si>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</si>
  <si>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</si>
  <si>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</si>
  <si>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</si>
  <si>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</si>
  <si>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</si>
  <si>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</si>
  <si>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</si>
  <si>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</si>
  <si>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</si>
  <si>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</si>
  <si>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</si>
  <si>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</si>
  <si>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</si>
  <si>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</si>
  <si>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</si>
  <si>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</si>
  <si>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</si>
  <si>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</si>
  <si>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</si>
  <si>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</si>
  <si>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</si>
  <si>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</si>
  <si>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</si>
  <si>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</si>
  <si>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</si>
  <si>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</si>
  <si>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</si>
  <si>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</si>
  <si>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</si>
  <si>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</si>
  <si>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</si>
  <si>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</si>
  <si>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</si>
  <si>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</si>
  <si>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</si>
  <si>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</si>
  <si>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</si>
  <si>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</si>
  <si>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</si>
  <si>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</si>
  <si>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</si>
  <si>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</si>
  <si>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</si>
  <si>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</si>
  <si>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</si>
  <si>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</si>
  <si>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</si>
  <si>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</si>
  <si>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</si>
  <si>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</si>
  <si>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</si>
  <si>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</si>
  <si>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</si>
  <si>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</si>
  <si>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</si>
  <si>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</si>
  <si>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</si>
  <si>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</si>
  <si>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</si>
  <si>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</si>
  <si>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</si>
  <si>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</si>
  <si>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</si>
  <si>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</si>
  <si>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</si>
  <si>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</si>
  <si>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</si>
  <si>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</si>
  <si>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</si>
  <si>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</si>
  <si>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</si>
  <si>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</si>
  <si>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</si>
  <si>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</si>
  <si>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</si>
  <si>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</si>
  <si>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</si>
  <si>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</si>
  <si>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</si>
  <si>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</si>
  <si>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</si>
  <si>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</si>
  <si>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</si>
  <si>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</si>
  <si>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</si>
  <si>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</si>
  <si>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</si>
  <si>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</si>
  <si>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</si>
  <si>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</si>
  <si>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</si>
  <si>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</si>
  <si>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</si>
  <si>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</si>
  <si>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</si>
  <si>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</si>
  <si>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</si>
  <si>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</si>
  <si>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</si>
  <si>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</si>
  <si>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</si>
  <si>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</si>
  <si>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</si>
  <si>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</si>
  <si>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</si>
  <si>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</si>
  <si>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</si>
  <si>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</si>
  <si>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</si>
  <si>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</si>
  <si>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</si>
  <si>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</si>
  <si>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</si>
  <si>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</si>
  <si>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</si>
  <si>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</si>
  <si>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</si>
  <si>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</si>
  <si>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</si>
  <si>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</si>
  <si>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</si>
  <si>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</si>
  <si>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</si>
  <si>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</si>
  <si>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</si>
  <si>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</si>
  <si>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</si>
  <si>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</si>
  <si>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</si>
  <si>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</si>
  <si>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</si>
  <si>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</si>
  <si>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</si>
  <si>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</si>
  <si>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</si>
  <si>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</si>
  <si>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</si>
  <si>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</si>
  <si>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</si>
  <si>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</si>
  <si>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</si>
  <si>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</si>
  <si>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</si>
  <si>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</si>
  <si>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</si>
  <si>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</si>
  <si>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</si>
  <si>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</si>
  <si>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</si>
  <si>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</si>
  <si>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</si>
  <si>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</si>
  <si>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</si>
  <si>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</si>
  <si>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</si>
  <si>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</si>
  <si>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</si>
  <si>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</si>
  <si>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</si>
  <si>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</si>
  <si>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</si>
  <si>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</si>
  <si>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</si>
  <si>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</si>
  <si>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</si>
  <si>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</si>
  <si>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</si>
  <si>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</si>
  <si>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</si>
  <si>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</si>
  <si>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</si>
  <si>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</si>
  <si>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</si>
  <si>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</si>
  <si>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</si>
  <si>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</si>
  <si>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</si>
  <si>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</si>
  <si>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</si>
  <si>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</si>
  <si>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</si>
  <si>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</si>
  <si>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</si>
  <si>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</si>
  <si>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</si>
  <si>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</si>
  <si>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</si>
  <si>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</si>
  <si>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</si>
  <si>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</si>
  <si>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</si>
  <si>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</si>
  <si>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</si>
  <si>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</si>
  <si>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</si>
  <si>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</si>
  <si>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</si>
  <si>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</si>
  <si>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</si>
  <si>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</si>
  <si>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</si>
  <si>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</si>
  <si>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</si>
  <si>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</si>
  <si>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</si>
  <si>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</si>
  <si>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</si>
  <si>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</si>
  <si>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</si>
  <si>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</si>
  <si>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</si>
  <si>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</si>
  <si>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</si>
  <si>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</si>
  <si>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</si>
  <si>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</si>
  <si>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</si>
  <si>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</si>
  <si>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</si>
  <si>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</si>
  <si>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</si>
  <si>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</si>
  <si>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</si>
  <si>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</si>
  <si>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</si>
  <si>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</si>
  <si>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</si>
  <si>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</si>
  <si>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</si>
  <si>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</si>
  <si>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</si>
  <si>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</si>
  <si>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</si>
  <si>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</si>
  <si>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</si>
  <si>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</si>
  <si>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</si>
  <si>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</si>
  <si>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</si>
  <si>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</si>
  <si>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</si>
  <si>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</si>
  <si>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</si>
  <si>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</si>
  <si>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</si>
  <si>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</si>
  <si>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</si>
  <si>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</si>
  <si>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</si>
  <si>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</si>
  <si>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</si>
  <si>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</si>
  <si>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</si>
  <si>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</si>
  <si>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</si>
  <si>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</si>
  <si>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</si>
  <si>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</si>
  <si>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</si>
  <si>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</si>
  <si>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</si>
  <si>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</si>
  <si>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</si>
  <si>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</si>
  <si>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</si>
  <si>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</si>
  <si>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</si>
  <si>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</si>
  <si>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</si>
  <si>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</si>
  <si>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</si>
  <si>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</si>
  <si>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</si>
  <si>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</si>
  <si>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</si>
  <si>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</si>
  <si>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</si>
  <si>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</si>
  <si>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</si>
  <si>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</si>
  <si>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</si>
  <si>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</si>
  <si>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</si>
  <si>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</si>
  <si>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</si>
  <si>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</si>
  <si>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</si>
  <si>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</si>
  <si>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</si>
  <si>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</si>
  <si>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</si>
  <si>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</si>
  <si>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</si>
  <si>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</si>
  <si>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</si>
  <si>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</si>
  <si>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</si>
  <si>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</si>
  <si>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</si>
  <si>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</si>
  <si>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</si>
  <si>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</si>
  <si>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</si>
  <si>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</si>
  <si>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</si>
  <si>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</si>
  <si>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</si>
  <si>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</si>
  <si>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</si>
  <si>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</si>
  <si>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</si>
  <si>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</si>
  <si>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</si>
  <si>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</si>
  <si>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</si>
  <si>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</si>
  <si>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</si>
  <si>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</si>
  <si>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</si>
  <si>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</si>
  <si>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</si>
  <si>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</si>
  <si>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</si>
  <si>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</si>
  <si>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</si>
  <si>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</si>
  <si>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</si>
  <si>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</si>
  <si>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</si>
  <si>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</si>
  <si>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</si>
  <si>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</si>
  <si>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</si>
  <si>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</si>
  <si>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</si>
  <si>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</si>
  <si>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</si>
  <si>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</si>
  <si>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</si>
  <si>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</si>
  <si>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</si>
  <si>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</si>
  <si>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</si>
  <si>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</si>
  <si>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</si>
  <si>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</si>
  <si>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</si>
  <si>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</si>
  <si>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</si>
  <si>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</si>
  <si>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</si>
  <si>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</si>
  <si>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</si>
  <si>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</si>
  <si>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</si>
  <si>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</si>
  <si>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</si>
  <si>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</si>
  <si>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</si>
  <si>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</si>
  <si>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</si>
  <si>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</si>
  <si>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</si>
  <si>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</si>
  <si>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</si>
  <si>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</si>
  <si>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</si>
  <si>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</si>
  <si>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</si>
  <si>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</si>
  <si>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</si>
  <si>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</si>
  <si>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</si>
  <si>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</si>
  <si>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</si>
  <si>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</si>
  <si>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</si>
  <si>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</si>
  <si>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</si>
  <si>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</si>
  <si>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</si>
  <si>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</si>
  <si>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</si>
  <si>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</si>
  <si>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</si>
  <si>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</si>
  <si>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</si>
  <si>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</si>
  <si>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</si>
  <si>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</si>
  <si>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</si>
  <si>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</si>
  <si>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</si>
  <si>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</si>
  <si>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</si>
  <si>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</si>
  <si>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</si>
  <si>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</si>
  <si>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</si>
  <si>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</si>
  <si>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</si>
  <si>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</si>
  <si>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</si>
  <si>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</si>
  <si>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</si>
  <si>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</si>
  <si>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</si>
  <si>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</si>
  <si>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</si>
  <si>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</si>
  <si>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</si>
  <si>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</si>
  <si>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</si>
  <si>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</si>
  <si>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</si>
  <si>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</si>
  <si>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</si>
  <si>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</si>
  <si>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</si>
  <si>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</si>
  <si>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</si>
  <si>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</si>
  <si>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</si>
  <si>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</si>
  <si>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</si>
  <si>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</si>
  <si>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</si>
  <si>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</si>
  <si>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</si>
  <si>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</si>
  <si>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</si>
  <si>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</si>
  <si>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</si>
  <si>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</si>
  <si>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</si>
  <si>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</si>
  <si>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</si>
  <si>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</si>
  <si>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</si>
  <si>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</si>
  <si>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</si>
  <si>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</si>
  <si>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</si>
  <si>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</si>
  <si>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</si>
  <si>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</si>
  <si>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</si>
  <si>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</si>
  <si>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</si>
  <si>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</si>
  <si>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</si>
  <si>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</si>
  <si>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</si>
  <si>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</si>
  <si>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</si>
  <si>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</si>
  <si>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</si>
  <si>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</si>
  <si>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</si>
  <si>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</si>
  <si>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</si>
  <si>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</si>
  <si>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</si>
  <si>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</si>
  <si>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</si>
  <si>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</si>
  <si>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</si>
  <si>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</si>
  <si>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</si>
  <si>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</si>
  <si>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</si>
  <si>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</si>
  <si>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</si>
  <si>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</si>
  <si>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</si>
  <si>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</si>
  <si>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</si>
  <si>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</si>
  <si>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</si>
  <si>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</si>
  <si>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</si>
  <si>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</si>
  <si>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</si>
  <si>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</si>
  <si>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</si>
  <si>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</si>
  <si>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</si>
  <si>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</si>
  <si>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</si>
  <si>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</si>
  <si>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</si>
  <si>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</si>
  <si>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</si>
  <si>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</si>
  <si>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</si>
  <si>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</si>
  <si>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</si>
  <si>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</si>
  <si>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</si>
  <si>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</si>
  <si>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</si>
  <si>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</si>
  <si>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</si>
  <si>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</si>
  <si>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</si>
  <si>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</si>
  <si>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</si>
  <si>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</si>
  <si>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</si>
  <si>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</si>
  <si>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</si>
  <si>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</si>
  <si>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</si>
  <si>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</si>
  <si>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</si>
  <si>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</si>
  <si>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</si>
  <si>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</si>
  <si>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</si>
  <si>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</si>
  <si>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</si>
  <si>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</si>
  <si>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</si>
  <si>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</si>
  <si>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</si>
  <si>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</si>
  <si>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</si>
  <si>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</si>
  <si>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</si>
  <si>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</si>
  <si>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</si>
  <si>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</si>
  <si>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</si>
  <si>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</si>
  <si>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</si>
  <si>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</si>
  <si>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</si>
  <si>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</si>
  <si>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</si>
  <si>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</si>
  <si>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</si>
  <si>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</si>
  <si>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</si>
  <si>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</si>
  <si>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</si>
  <si>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</si>
  <si>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</si>
  <si>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</si>
  <si>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</si>
  <si>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</si>
  <si>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</si>
  <si>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</si>
  <si>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</si>
  <si>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</si>
  <si>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</si>
  <si>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</si>
  <si>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</si>
  <si>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</si>
  <si>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</si>
  <si>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</si>
  <si>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</si>
  <si>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</si>
  <si>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</si>
  <si>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</si>
  <si>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</si>
  <si>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</si>
  <si>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</si>
  <si>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</si>
  <si>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</si>
  <si>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</si>
  <si>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</si>
  <si>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</si>
  <si>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</si>
  <si>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</si>
  <si>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</si>
  <si>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</si>
  <si>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</si>
  <si>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</si>
  <si>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</si>
  <si>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</si>
  <si>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</si>
  <si>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</si>
  <si>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</si>
  <si>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</si>
  <si>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</si>
  <si>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</si>
  <si>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</si>
  <si>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</si>
  <si>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</si>
  <si>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</si>
  <si>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</si>
  <si>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</si>
  <si>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</si>
  <si>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</si>
  <si>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</si>
  <si>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</si>
  <si>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</si>
  <si>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</si>
  <si>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</si>
  <si>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</si>
  <si>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</si>
  <si>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</si>
  <si>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</si>
  <si>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</si>
  <si>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</si>
  <si>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</si>
  <si>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</si>
  <si>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</si>
  <si>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</si>
  <si>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</si>
  <si>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</si>
  <si>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</si>
  <si>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</si>
  <si>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</si>
  <si>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</si>
  <si>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</si>
  <si>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</si>
  <si>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</si>
  <si>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</si>
  <si>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</si>
  <si>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</si>
  <si>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</si>
  <si>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</si>
  <si>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</si>
  <si>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</si>
  <si>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</si>
  <si>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</si>
  <si>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</si>
  <si>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</si>
  <si>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</si>
  <si>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30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</si>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</sst>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8" dataDxfId="47" headerRowBorderDxfId="45" tableBorderDxfId="46" totalsRowBorderDxfId="44">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288.37238981481642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7.8770773148135049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45951.320815740743</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4.2505555560637731E-2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45951.320815740743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45951.320815740743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45951.320815740743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45951.320815740743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45951.320815740743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45951.320815740743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45951.320815740743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45951.320815740743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45951.320815740743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45951.320815740743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45951.320815740743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45951.320815740743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45951.320815740743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45951.320815740743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45951.320815740743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45951.320815740743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45951.320815740743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45951.320815740743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45951.320815740743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45951.320815740743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45951.320815740743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45951.320815740743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45951.320815740743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45951.320815740743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45951.320815740743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45951.320815740743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45951.320815740743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45951.320815740743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45951.320815740743</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45951.320815740743</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45951.320815740743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45951.320815740743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45951.320815740743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45951.320815740743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45951.320815740743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45951.320815740743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45951.320815740743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45951.320815740743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45951.320815740743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45951.320815740743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45951.320815740743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45951.320815740743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45951.320815740743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45951.320815740743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45951.320815740743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45951.320815740743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45951.320815740743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45951.320815740743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45951.320815740743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45951.320815740743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45951.320815740743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45951.320815740743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45951.320815740743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45951.320815740743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45951.320815740743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45951.320815740743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45951.320815740743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45951.320815740743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45951.320815740743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45951.320815740743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45951.320815740743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45951.320815740743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45951.320815740743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45951.320815740743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45951.320815740743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45951.320815740743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45951.320815740743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45951.320815740743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45951.320815740743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45951.320815740743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45951.320815740743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45951.320815740743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45951.320815740743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45951.320815740743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45951.320815740743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45951.320815740743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45951.320815740743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45951.320815740743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45951.320815740743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45951.320815740743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45951.320815740743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45951.320815740743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45951.320815740743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45951.320815740743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45951.320815740743</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45951.320815740743</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144.59373240741115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126.32097777778108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6.8250402777775889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45951.320815740743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45951.320815740743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45951.320815740743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45951.320815740743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45951.320815740743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45951.320815740743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45951.320815740743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45951.320815740743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45951.320815740743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45951.320815740743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45951.320815740743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45951.320815740743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45951.320815740743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45951.320815740743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45951.320815740743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45951.320815740743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45951.320815740743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45951.320815740743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45951.320815740743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45951.320815740743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45951.320815740743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45951.320815740743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45951.320815740743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45951.320815740743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45951.320815740743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45951.320815740743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45951.320815740743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45951.320815740743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45951.320815740743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45951.320815740743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45951.320815740743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45951.320815740743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45951.320815740743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45951.320815740743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45951.320815740743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45951.320815740743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45951.320815740743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45951.320815740743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45951.320815740743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45951.320815740743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45951.320815740743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45951.320815740743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45951.320815740743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45951.320815740743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45951.320815740743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45951.320815740743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45951.320815740743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45951.320815740743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45951.320815740743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45951.320815740743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45951.320815740743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45951.320815740743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45951.320815740743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45951.320815740743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45951.320815740743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45951.320815740743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45951.320815740743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45951.320815740743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45951.320815740743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45951.320815740743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45951.320815740743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45951.320815740743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45951.320815740743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45951.320815740743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45951.320815740743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45951.320815740743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45951.320815740743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45951.320815740743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45951.320815740743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45951.320815740743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45951.320815740743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45951.320815740743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45951.320815740743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45951.320815740743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45951.320815740743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45951.320815740743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45951.320815740743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45951.320815740743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45951.320815740743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45951.320815740743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45951.320815740743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45951.320815740743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45951.320815740743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45951.320815740743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45951.320815740743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45951.320815740743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45951.320815740743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45951.320815740743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45951.320815740743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45951.320815740743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45951.320815740743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45951.320815740743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45951.320815740743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45951.320815740743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45951.320815740743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45951.320815740743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45951.320815740743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45951.320815740743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45951.320815740743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45951.320815740743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45951.320815740743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45951.320815740743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45951.320815740743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45951.320815740743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45951.320815740743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45951.320815740743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45951.320815740743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45951.320815740743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45951.320815740743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45951.320815740743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45951.320815740743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45951.320815740743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45951.320815740743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45951.320815740743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45951.320815740743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45951.320815740743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45951.320815740743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45951.320815740743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45951.320815740743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45951.320815740743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45951.320815740743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45951.320815740743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45951.320815740743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45951.320815740743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45951.320815740743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45951.320815740743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45951.320815740743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45951.320815740743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45951.320815740743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45951.320815740743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45951.320815740743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45951.320815740743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45951.320815740743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45951.320815740743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45951.320815740743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45951.320815740743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45951.320815740743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45951.320815740743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45951.320815740743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45951.320815740743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45951.320815740743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45951.320815740743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45951.320815740743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45951.320815740743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45951.320815740743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45951.320815740743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45951.320815740743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45951.320815740743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45951.320815740743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45951.320815740743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45951.320815740743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45951.320815740743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45951.320815740743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45951.320815740743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45951.320815740743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45951.320815740743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45951.320815740743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45951.320815740743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45951.320815740743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45951.320815740743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45951.320815740743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45951.320815740743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45951.320815740743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45951.320815740743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45951.320815740743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45951.320815740743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45951.320815740743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45951.320815740743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45951.320815740743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45951.320815740743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45951.320815740743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45951.320815740743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45951.320815740743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45951.320815740743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45951.320815740743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45951.320815740743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45951.320815740743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45951.320815740743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45951.320815740743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45951.320815740743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45951.320815740743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45951.320815740743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45951.320815740743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45951.320815740743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45951.320815740743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45951.320815740743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45951.320815740743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45951.320815740743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45951.320815740743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45951.320815740743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45951.320815740743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45951.320815740743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45951.320815740743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45951.320815740743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45951.320815740743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45951.320815740743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45951.320815740743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45951.320815740743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45951.320815740743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45951.320815740743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45951.320815740743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45951.320815740743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45951.320815740743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45951.320815740743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45951.320815740743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45951.320815740743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45951.320815740743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45951.320815740743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45951.320815740743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45951.320815740743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45951.320815740743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45951.320815740743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45951.320815740743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45951.320815740743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45951.320815740743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45951.320815740743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45951.320815740743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45951.320815740743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45951.320815740743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45951.320815740743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45951.320815740743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45951.320815740743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45951.320815740743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45951.320815740743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45951.320815740743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45951.320815740743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45951.320815740743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45951.320815740743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45951.320815740743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45951.320815740743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45951.320815740743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45951.320815740743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45951.320815740743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45951.320815740743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45951.320815740743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45951.320815740743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45951.320815740743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45951.320815740743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45951.320815740743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45951.320815740743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45951.320815740743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45951.320815740743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45951.320815740743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45951.320815740743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45951.320815740743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45951.320815740743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45951.320815740743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45951.320815740743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45951.320815740743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45951.320815740743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45951.320815740743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45951.320815740743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45951.320815740743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45951.320815740743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45951.320815740743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45951.320815740743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45951.320815740743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45951.320815740743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45951.320815740743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45951.320815740743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45951.320815740743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45951.320815740743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45951.320815740743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45951.320815740743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45951.320815740743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45951.320815740743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45951.320815740743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45951.320815740743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45951.320815740743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45951.320815740743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45951.320815740743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45951.320815740743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45951.320815740743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45951.320815740743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45951.320815740743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45951.320815740743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45951.320815740743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45951.320815740743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45951.320815740743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45951.320815740743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45951.320815740743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45951.320815740743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45951.320815740743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45951.320815740743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45951.320815740743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45951.320815740743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45951.320815740743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45951.320815740743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45951.320815740743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45951.320815740743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45951.320815740743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45951.320815740743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45951.320815740743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45951.320815740743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45951.320815740743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45951.320815740743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45951.320815740743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45951.320815740743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45951.320815740743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45951.320815740743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45951.320815740743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45951.320815740743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45951.320815740743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45951.320815740743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45951.320815740743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45951.320815740743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45951.320815740743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45951.320815740743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45951.320815740743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45951.320815740743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45951.320815740743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45951.320815740743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45951.320815740743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45951.320815740743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45951.320815740743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45951.320815740743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45951.320815740743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45951.320815740743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45951.320815740743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45951.320815740743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45951.320815740743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45951.320815740743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45951.320815740743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45951.320815740743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45951.320815740743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45951.320815740743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45951.320815740743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45951.320815740743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45951.320815740743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45951.320815740743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45951.320815740743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45951.320815740743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45951.320815740743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45951.320815740743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45951.320815740743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45951.320815740743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45951.320815740743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45951.320815740743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45951.320815740743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45951.320815740743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45951.320815740743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45951.320815740743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45951.320815740743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45951.320815740743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45951.320815740743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45951.320815740743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45951.320815740743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45951.320815740743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45951.320815740743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45951.320815740743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45951.320815740743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45951.320815740743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45951.320815740743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45951.320815740743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45951.320815740743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45951.320815740743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45951.320815740743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45951.320815740743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45951.320815740743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45951.320815740743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45951.320815740743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45951.320815740743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45951.320815740743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45951.320815740743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45951.320815740743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45951.320815740743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45951.320815740743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45951.320815740743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45951.320815740743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45951.320815740743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45951.320815740743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45951.320815740743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45951.320815740743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45951.320815740743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45951.320815740743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45951.320815740743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45951.320815740743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45951.320815740743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45951.320815740743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45951.320815740743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45951.320815740743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45951.320815740743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45951.320815740743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45951.320815740743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45951.320815740743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45951.320815740743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45951.320815740743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45951.320815740743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45951.320815740743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45951.320815740743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45951.320815740743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45951.320815740743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45951.320815740743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45951.320815740743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45951.320815740743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45951.320815740743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45951.320815740743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45951.320815740743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45951.320815740743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45951.320815740743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45951.320815740743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45951.320815740743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45951.320815740743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45951.320815740743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45951.320815740743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45951.320815740743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45951.320815740743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45951.320815740743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45951.320815740743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45951.320815740743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45951.320815740743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45951.320815740743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45951.320815740743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45951.320815740743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45951.320815740743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45951.320815740743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45951.320815740743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45951.320815740743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45951.320815740743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45951.320815740743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45951.320815740743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45951.320815740743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45951.320815740743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45951.320815740743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45951.320815740743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45951.320815740743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45951.320815740743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45951.320815740743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45951.320815740743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45951.320815740743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45951.320815740743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45951.320815740743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45951.320815740743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45951.320815740743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45951.320815740743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45951.320815740743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45951.320815740743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45951.320815740743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45951.320815740743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45951.320815740743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45951.320815740743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45951.320815740743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45951.320815740743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45951.320815740743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45951.320815740743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45951.320815740743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45951.320815740743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45951.320815740743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45951.320815740743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45951.320815740743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45951.320815740743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45951.320815740743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45951.320815740743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45951.320815740743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45951.320815740743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45951.320815740743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45951.320815740743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45951.320815740743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45951.320815740743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45951.320815740743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45951.320815740743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45951.320815740743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45951.320815740743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45951.320815740743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45951.320815740743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45951.320815740743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45951.320815740743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45951.320815740743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45951.320815740743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45951.320815740743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45951.320815740743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45951.320815740743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45951.320815740743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45951.320815740743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45951.320815740743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45951.320815740743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45951.320815740743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45951.320815740743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45951.320815740743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45951.320815740743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45951.320815740743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45951.320815740743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45951.320815740743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45951.320815740743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45951.320815740743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45951.320815740743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45951.320815740743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45951.320815740743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45951.320815740743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45951.320815740743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45951.320815740743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45951.320815740743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45951.320815740743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45951.320815740743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45951.320815740743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45951.320815740743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45951.320815740743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45951.320815740743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45951.320815740743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45951.320815740743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45951.320815740743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45951.320815740743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45951.320815740743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45951.320815740743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45951.320815740743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45951.320815740743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45951.320815740743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45951.320815740743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45951.320815740743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45951.320815740743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45951.320815740743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45951.320815740743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45951.320815740743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45951.320815740743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45951.320815740743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45951.320815740743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45951.320815740743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45951.320815740743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45951.320815740743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45951.320815740743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45951.320815740743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45951.320815740743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45951.320815740743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45951.320815740743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45951.320815740743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45951.320815740743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45951.320815740743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45951.320815740743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45951.320815740743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45951.320815740743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45951.320815740743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45951.320815740743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45951.320815740743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45951.320815740743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45951.320815740743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45951.320815740743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45951.320815740743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45951.320815740743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45951.320815740743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45951.320815740743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45951.320815740743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45951.320815740743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45951.320815740743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45951.320815740743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45951.320815740743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45951.320815740743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45951.320815740743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45951.320815740743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45951.320815740743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45951.320815740743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45951.320815740743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45951.320815740743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45951.320815740743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45951.320815740743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45951.320815740743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45951.320815740743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45951.320815740743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45951.320815740743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45951.320815740743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45951.320815740743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45951.320815740743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45951.320815740743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45951.320815740743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45951.320815740743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45951.320815740743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45951.320815740743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45951.320815740743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45951.320815740743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45951.320815740743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45951.320815740743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45951.320815740743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45951.320815740743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45951.320815740743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45951.320815740743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45951.320815740743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45951.320815740743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45951.320815740743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45951.320815740743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45951.320815740743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45951.320815740743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45951.320815740743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45951.320815740743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45951.320815740743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45951.320815740743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45951.320815740743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45951.320815740743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45951.320815740743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45951.320815740743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45951.320815740743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45951.320815740743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45951.320815740743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45951.320815740743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45951.320815740743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45951.320815740743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45951.320815740743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45951.320815740743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45951.320815740743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45951.320815740743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45951.320815740743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45951.320815740743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45951.320815740743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45951.320815740743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45951.320815740743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45951.320815740743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45951.320815740743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45951.320815740743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45951.320815740743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45951.320815740743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45951.320815740743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45951.320815740743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45951.320815740743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45951.320815740743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45951.320815740743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45951.320815740743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45951.320815740743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45951.320815740743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45951.320815740743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45951.320815740743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45951.320815740743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45951.320815740743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45951.320815740743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45951.320815740743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45951.320815740743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45951.320815740743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45951.320815740743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45951.320815740743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45951.320815740743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45951.320815740743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45951.320815740743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45951.320815740743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45951.320815740743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45951.320815740743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45951.320815740743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45951.320815740743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45951.320815740743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45951.320815740743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45951.320815740743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45951.320815740743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45951.320815740743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45951.320815740743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45951.320815740743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45951.320815740743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45951.320815740743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45951.320815740743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45951.320815740743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45951.320815740743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45951.320815740743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45951.320815740743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45951.320815740743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45951.320815740743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45951.320815740743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45951.320815740743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45951.320815740743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45951.320815740743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45951.320815740743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45951.320815740743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45951.320815740743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45951.320815740743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45951.320815740743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45951.320815740743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45951.320815740743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45951.320815740743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45951.320815740743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45951.320815740743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45951.320815740743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45951.320815740743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45951.320815740743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45951.320815740743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45951.320815740743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45951.320815740743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45951.320815740743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45951.320815740743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45951.320815740743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45951.320815740743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45951.320815740743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45951.320815740743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45951.320815740743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45951.320815740743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45951.320815740743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45951.320815740743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45951.320815740743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45951.320815740743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45951.320815740743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45951.320815740743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45951.320815740743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45951.320815740743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45951.320815740743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45951.320815740743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45951.320815740743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45951.320815740743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45951.320815740743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45951.320815740743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45951.320815740743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45951.320815740743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45951.320815740743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45951.320815740743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45951.320815740743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45951.320815740743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45951.320815740743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45951.320815740743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45951.320815740743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45951.320815740743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45951.320815740743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45951.320815740743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45951.320815740743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45951.320815740743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45951.320815740743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45951.320815740743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45951.320815740743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45951.320815740743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45951.320815740743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45951.320815740743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45951.320815740743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45951.320815740743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45951.320815740743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45951.320815740743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45951.320815740743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45951.320815740743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45951.320815740743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45951.320815740743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45951.320815740743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45951.320815740743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45951.320815740743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45951.320815740743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45951.320815740743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45951.320815740743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45951.320815740743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45951.320815740743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45951.320815740743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45951.320815740743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45951.320815740743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45951.320815740743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45951.320815740743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45951.320815740743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45951.320815740743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45951.320815740743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45951.320815740743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45951.320815740743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45951.320815740743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45951.320815740743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45951.320815740743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45951.320815740743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45951.320815740743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45951.320815740743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45951.320815740743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45951.320815740743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45951.320815740743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45951.320815740743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45951.320815740743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45951.320815740743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45951.320815740743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45951.320815740743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45951.320815740743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45951.320815740743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45951.320815740743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45951.320815740743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45951.320815740743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45951.320815740743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45951.320815740743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45951.320815740743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45951.320815740743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45951.320815740743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45951.320815740743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45951.320815740743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45951.320815740743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45951.320815740743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45951.320815740743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45951.320815740743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45951.320815740743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45951.320815740743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45951.320815740743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45951.320815740743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45951.320815740743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45951.320815740743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45951.320815740743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45951.320815740743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45951.320815740743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45951.320815740743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45951.320815740743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45951.320815740743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45951.320815740743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45951.320815740743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45951.320815740743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45951.320815740743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45951.320815740743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45951.320815740743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45951.320815740743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45951.320815740743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45951.320815740743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45951.320815740743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45951.320815740743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45951.320815740743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45951.320815740743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45951.320815740743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45951.320815740743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45951.320815740743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45951.320815740743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45951.320815740743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45951.320815740743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45951.320815740743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45951.320815740743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45951.320815740743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45951.320815740743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45951.320815740743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45951.320815740743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45951.320815740743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45951.320815740743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45951.320815740743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45951.320815740743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45951.320815740743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45951.320815740743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45951.320815740743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45951.320815740743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45951.320815740743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45951.320815740743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45951.320815740743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45951.320815740743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45951.320815740743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45951.320815740743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45951.320815740743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45951.320815740743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45951.320815740743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45951.320815740743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45951.320815740743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45951.320815740743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45951.320815740743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45951.320815740743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45951.320815740743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45951.320815740743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45951.320815740743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45951.320815740743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45951.320815740743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45951.320815740743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45951.320815740743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45951.320815740743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45951.320815740743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45951.320815740743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45951.320815740743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45951.320815740743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45951.320815740743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45951.320815740743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45951.320815740743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45951.320815740743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45951.320815740743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45951.320815740743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45951.320815740743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45951.320815740743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45951.320815740743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45951.320815740743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45951.320815740743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45951.320815740743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45951.320815740743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45951.320815740743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45951.320815740743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45951.320815740743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45951.320815740743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45951.320815740743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45951.320815740743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45951.320815740743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45951.320815740743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45951.320815740743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45951.320815740743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45951.320815740743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45951.320815740743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45951.320815740743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45951.320815740743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45951.320815740743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45951.320815740743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45951.320815740743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45951.320815740743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45951.320815740743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45951.320815740743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45951.320815740743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45951.320815740743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45951.320815740743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45951.320815740743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45951.320815740743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45951.320815740743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45951.320815740743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45951.320815740743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45951.320815740743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45951.320815740743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45951.320815740743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45951.320815740743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45951.320815740743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45951.320815740743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45951.320815740743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45951.320815740743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45951.320815740743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45951.320815740743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45951.320815740743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45951.320815740743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45951.320815740743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45951.320815740743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45951.320815740743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45951.320815740743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45951.320815740743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45951.320815740743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45951.320815740743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45951.320815740743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45951.320815740743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45951.320815740743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45951.320815740743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45951.320815740743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45951.320815740743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45951.320815740743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45951.320815740743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45951.320815740743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45951.320815740743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45951.320815740743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45951.320815740743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45951.320815740743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45951.320815740743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45951.320815740743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45951.320815740743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45951.320815740743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45951.320815740743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45951.320815740743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45951.320815740743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45951.320815740743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45951.320815740743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45951.320815740743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45951.320815740743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45951.320815740743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45951.320815740743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45951.320815740743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45951.320815740743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45951.320815740743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45951.320815740743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45951.320815740743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45951.320815740743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45951.320815740743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45951.320815740743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45951.320815740743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45951.320815740743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45951.320815740743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45951.320815740743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45951.320815740743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45951.320815740743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45951.320815740743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45951.320815740743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45951.320815740743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45951.320815740743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45951.320815740743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45951.320815740743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45951.320815740743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45951.320815740743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45951.320815740743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45951.320815740743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45951.320815740743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45951.320815740743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45951.320815740743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45951.320815740743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45951.320815740743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45951.320815740743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45951.320815740743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45951.320815740743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45951.320815740743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45951.320815740743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45951.320815740743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45951.320815740743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45951.320815740743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45951.320815740743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45951.320815740743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45951.320815740743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45951.320815740743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45951.320815740743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45951.320815740743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45951.320815740743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45951.320815740743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45951.320815740743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45951.320815740743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45951.320815740743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45951.320815740743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45951.320815740743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45951.320815740743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45951.320815740743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45951.320815740743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45951.320815740743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45951.320815740743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45951.320815740743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45951.320815740743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45951.320815740743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45951.320815740743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45951.320815740743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45951.320815740743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45951.320815740743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45951.320815740743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45951.320815740743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45951.320815740743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45951.320815740743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45951.320815740743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45951.320815740743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45951.320815740743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45951.320815740743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45951.320815740743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45951.320815740743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45951.320815740743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45951.320815740743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45951.320815740743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45951.320815740743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45951.320815740743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45951.320815740743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45951.320815740743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45951.320815740743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45951.320815740743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45951.320815740743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45951.320815740743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45951.320815740743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45951.320815740743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45951.320815740743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45951.320815740743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45951.320815740743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45951.320815740743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45951.320815740743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45951.320815740743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45951.320815740743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45951.320815740743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45951.320815740743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45951.320815740743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45951.320815740743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45951.320815740743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45951.320815740743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45951.320815740743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45951.320815740743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45951.320815740743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45951.320815740743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45951.320815740743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45951.320815740743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45951.320815740743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45951.320815740743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45951.320815740743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45951.320815740743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45951.320815740743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45951.320815740743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45951.320815740743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45951.320815740743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45951.320815740743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45951.320815740743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45951.320815740743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45951.320815740743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45951.320815740743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45951.320815740743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45951.320815740743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45951.320815740743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45951.320815740743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45951.320815740743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45951.320815740743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45951.320815740743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45951.320815740743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45951.320815740743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45951.320815740743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45951.320815740743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45951.320815740743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45951.320815740743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45951.320815740743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45951.320815740743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45951.320815740743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45951.320815740743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45951.320815740743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45951.320815740743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45951.320815740743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45951.320815740743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45951.320815740743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45951.320815740743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45951.320815740743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45951.320815740743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45951.320815740743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45951.320815740743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45951.320815740743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45951.320815740743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45951.320815740743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45951.320815740743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45951.320815740743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45951.320815740743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45951.320815740743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45951.320815740743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45951.320815740743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45951.320815740743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45951.320815740743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45951.320815740743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45951.320815740743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45951.320815740743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45951.320815740743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45951.320815740743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45951.320815740743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45951.320815740743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45951.320815740743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45951.320815740743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45951.320815740743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45951.320815740743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45951.320815740743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45951.320815740743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45951.320815740743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45951.320815740743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45951.320815740743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45951.320815740743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45951.320815740743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45951.320815740743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45951.320815740743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45951.320815740743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45951.320815740743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45951.320815740743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45951.320815740743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45951.320815740743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45951.320815740743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45951.320815740743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45951.320815740743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45951.320815740743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45951.320815740743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45951.320815740743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45951.320815740743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45951.320815740743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45951.320815740743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45951.320815740743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45951.320815740743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45951.320815740743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45951.320815740743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45951.320815740743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45951.320815740743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45951.320815740743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45951.320815740743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45951.320815740743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45951.320815740743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45951.320815740743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45951.320815740743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45951.320815740743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45951.320815740743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45951.320815740743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45951.320815740743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45951.320815740743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45951.320815740743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45951.320815740743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45951.320815740743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45951.320815740743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45951.320815740743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45951.320815740743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45951.320815740743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45951.320815740743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45951.320815740743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45951.320815740743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45951.320815740743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45951.320815740743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45951.320815740743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45951.320815740743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45951.320815740743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45951.320815740743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45951.320815740743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45951.320815740743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45951.320815740743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45951.320815740743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45951.320815740743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45951.320815740743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45951.320815740743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45951.320815740743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45951.320815740743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45951.320815740743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45951.320815740743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45951.320815740743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45951.320815740743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45951.320815740743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45951.320815740743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45951.320815740743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45951.320815740743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45951.320815740743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45951.320815740743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45951.320815740743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45951.320815740743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45951.320815740743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45951.320815740743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45951.320815740743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45951.320815740743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45951.320815740743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45951.320815740743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45951.320815740743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45951.320815740743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45951.320815740743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45951.320815740743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45951.320815740743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45951.320815740743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45951.320815740743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45951.320815740743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45951.320815740743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45951.320815740743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45951.320815740743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45951.320815740743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45951.320815740743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45951.320815740743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45951.320815740743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45951.320815740743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45951.320815740743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45951.320815740743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45951.320815740743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45951.320815740743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45951.320815740743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45951.320815740743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45951.320815740743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45951.320815740743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45951.320815740743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45951.320815740743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45951.320815740743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45951.320815740743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45951.320815740743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45951.320815740743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45951.320815740743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45951.320815740743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45951.320815740743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45951.320815740743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45951.320815740743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45951.320815740743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45951.320815740743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45951.320815740743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45951.320815740743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B6" sqref="B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247.84009814814635</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0.25670694444852415</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123"/>
      <c r="E4" s="100"/>
      <c r="F4" s="125"/>
      <c r="G4" s="126">
        <f ca="1">IFERROR(NOW()-F4,"")</f>
        <v>45951.320815740743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45951.320815740743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45951.320815740743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45951.320815740743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45951.320815740743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45951.320815740743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45951.320815740743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45951.320815740743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45951.320815740743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45951.320815740743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45951.320815740743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45951.320815740743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45951.320815740743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45951.320815740743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45951.320815740743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45951.320815740743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45951.320815740743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45951.320815740743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45951.320815740743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45951.320815740743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45951.320815740743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45951.320815740743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45951.320815740743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45951.320815740743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45951.320815740743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45951.320815740743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45951.320815740743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45951.320815740743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45951.320815740743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45951.320815740743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45951.320815740743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45951.320815740743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45951.320815740743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45951.320815740743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45951.320815740743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45951.320815740743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45951.320815740743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45951.320815740743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45951.320815740743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45951.320815740743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45951.320815740743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45951.320815740743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45951.320815740743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45951.320815740743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45951.320815740743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45951.320815740743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45951.320815740743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45951.320815740743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45951.320815740743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45951.320815740743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45951.320815740743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45951.320815740743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45951.320815740743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45951.320815740743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45951.320815740743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45951.320815740743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45951.320815740743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45951.320815740743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45951.320815740743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45951.320815740743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45951.320815740743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45951.320815740743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45951.320815740743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45951.320815740743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45951.320815740743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45951.320815740743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45951.320815740743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45951.320815740743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45951.320815740743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45951.320815740743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45951.320815740743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45951.320815740743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45951.320815740743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45951.320815740743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45951.320815740743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45951.320815740743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45951.320815740743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45951.320815740743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45951.320815740743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45951.320815740743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45951.320815740743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45951.320815740743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45951.320815740743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45951.320815740743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45951.320815740743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45951.320815740743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45951.320815740743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45951.320815740743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45951.320815740743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45951.320815740743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45951.320815740743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45951.320815740743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45951.320815740743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45951.320815740743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45951.320815740743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45951.320815740743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45951.320815740743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45951.320815740743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45951.320815740743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45951.320815740743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45951.320815740743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45951.320815740743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45951.320815740743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45951.320815740743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45951.320815740743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45951.320815740743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45951.320815740743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45951.320815740743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45951.320815740743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45951.320815740743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45951.320815740743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45951.320815740743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45951.320815740743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45951.320815740743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45951.320815740743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45951.320815740743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45951.320815740743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45951.320815740743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45951.320815740743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45951.320815740743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45951.320815740743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45951.320815740743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45951.320815740743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45951.320815740743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45951.320815740743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45951.320815740743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45951.320815740743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45951.320815740743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45951.320815740743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45951.320815740743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45951.320815740743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45951.320815740743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45951.320815740743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45951.320815740743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45951.320815740743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45951.320815740743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45951.320815740743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45951.320815740743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45951.320815740743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45951.320815740743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45951.320815740743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45951.320815740743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45951.320815740743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45951.320815740743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45951.320815740743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45951.320815740743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45951.320815740743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45951.320815740743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45951.320815740743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45951.320815740743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45951.320815740743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45951.320815740743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45951.320815740743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45951.320815740743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45951.320815740743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45951.320815740743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45951.320815740743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45951.320815740743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45951.320815740743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45951.320815740743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45951.320815740743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45951.320815740743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45951.320815740743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45951.320815740743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45951.320815740743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45951.320815740743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45951.320815740743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45951.320815740743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45951.320815740743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45951.320815740743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45951.320815740743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45951.320815740743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45951.320815740743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45951.320815740743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45951.320815740743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45951.320815740743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45951.320815740743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45951.320815740743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45951.320815740743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45951.320815740743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45951.320815740743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45951.320815740743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45951.320815740743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45951.320815740743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45951.320815740743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45951.320815740743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45951.320815740743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45951.320815740743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45951.320815740743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45951.320815740743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45951.320815740743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45951.320815740743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45951.320815740743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45951.320815740743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45951.320815740743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45951.320815740743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45951.320815740743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45951.320815740743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45951.320815740743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45951.320815740743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45951.320815740743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45951.320815740743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45951.320815740743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45951.320815740743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45951.320815740743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45951.320815740743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45951.320815740743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45951.320815740743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45951.320815740743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45951.320815740743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45951.320815740743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45951.320815740743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45951.320815740743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45951.320815740743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45951.320815740743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45951.320815740743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45951.320815740743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45951.320815740743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45951.320815740743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45951.320815740743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45951.320815740743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45951.320815740743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45951.320815740743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45951.320815740743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45951.320815740743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45951.320815740743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45951.320815740743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45951.320815740743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45951.320815740743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45951.320815740743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45951.320815740743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45951.320815740743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45951.320815740743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45951.320815740743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45951.320815740743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45951.320815740743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45951.320815740743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45951.320815740743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45951.320815740743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45951.320815740743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45951.320815740743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45951.320815740743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45951.320815740743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45951.320815740743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45951.320815740743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45951.320815740743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45951.320815740743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45951.320815740743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45951.320815740743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45951.320815740743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45951.320815740743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45951.320815740743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45951.320815740743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45951.320815740743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45951.320815740743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45951.320815740743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45951.320815740743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45951.320815740743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45951.320815740743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45951.320815740743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45951.320815740743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45951.320815740743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45951.320815740743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45951.320815740743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45951.320815740743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45951.320815740743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45951.320815740743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45951.320815740743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45951.320815740743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45951.320815740743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45951.320815740743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45951.320815740743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45951.320815740743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45951.320815740743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45951.320815740743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45951.320815740743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45951.320815740743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45951.320815740743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45951.320815740743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45951.320815740743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45951.320815740743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45951.320815740743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45951.320815740743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45951.320815740743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45951.320815740743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45951.320815740743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45951.320815740743</v>
      </c>
      <c r="H290" s="125"/>
      <c r="I290" s="121" t="str">
        <f>IFERROR(VLOOKUP(D290,DB!A:F,6,0),"")</f>
        <v/>
      </c>
      <c r="J290" s="121" t="str">
        <f>IFERROR(VLOOKUP(D290,DB!A:G,7,0),"")</f>
        <v/>
      </c>
      <c r="K290" s="127"/>
      <c r="L290" s="123" t="str">
        <f>IFERROR(VLOOKUP(D290,DB!A:I,9,0),"")</f>
        <v/>
      </c>
    </row>
    <row r="291" spans="1:12" ht="15" customHeight="1">
      <c r="A291" s="128"/>
      <c r="B291" s="128" t="str">
        <f>IFERROR(VLOOKUP(D291,DB!A:K,11,0),"")</f>
        <v/>
      </c>
      <c r="C291" s="129"/>
      <c r="D291" s="130"/>
      <c r="E291" s="131"/>
      <c r="F291" s="132"/>
      <c r="G291" s="133">
        <f ca="1">IFERROR(NOW()-F291,"")</f>
        <v>45951.320815740743</v>
      </c>
      <c r="H291" s="132"/>
      <c r="I291" s="128" t="str">
        <f>IFERROR(VLOOKUP(D291,DB!A:F,6,0),"")</f>
        <v/>
      </c>
      <c r="J291" s="128" t="str">
        <f>IFERROR(VLOOKUP(D291,DB!A:G,7,0),"")</f>
        <v/>
      </c>
      <c r="K291" s="134"/>
      <c r="L291" s="130" t="str">
        <f>IFERROR(VLOOKUP(D291,DB!A:I,9,0),"")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1" sqref="A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59.488755555554235</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39083</v>
      </c>
      <c r="F3" s="38">
        <v>45926.188877314817</v>
      </c>
      <c r="G3" s="146">
        <f t="shared" ref="G3" ca="1" si="0">IFERROR(NOW()-F3,"")</f>
        <v>25.13193842592591</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6.5492416666675126</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39083</v>
      </c>
      <c r="F5" s="160">
        <v>45948.661111111112</v>
      </c>
      <c r="G5" s="161">
        <f ca="1">IFERROR(NOW()-F5,"")</f>
        <v>2.6597046296301414</v>
      </c>
      <c r="H5" s="160">
        <v>45948.661111111112</v>
      </c>
      <c r="I5" s="159" t="str">
        <f>IFERROR(VLOOKUP(D5,DB!A:F,6,0),"")</f>
        <v>SCECO</v>
      </c>
      <c r="J5" s="159" t="str">
        <f>IFERROR(VLOOKUP(D5,DB!A:G,7,0),"")</f>
        <v>Dead</v>
      </c>
      <c r="K5" s="159" t="s">
        <v>39103</v>
      </c>
      <c r="L5" s="159" t="str">
        <f>IFERROR(VLOOKUP(D5,DB!A:I,9,0),"")</f>
        <v>Latis</v>
      </c>
    </row>
    <row r="6" spans="1:13" ht="15">
      <c r="A6" s="159"/>
      <c r="B6" s="159" t="str">
        <f>IFERROR(VLOOKUP(D6,DB!A:K,11,0),"")</f>
        <v/>
      </c>
      <c r="C6" s="159"/>
      <c r="D6" s="159"/>
      <c r="E6" s="159"/>
      <c r="F6" s="160"/>
      <c r="G6" s="161">
        <f ca="1">IFERROR(NOW()-F6,"")</f>
        <v>45951.320815740743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45951.320815740743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45951.320815740743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45951.320815740743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45951.320815740743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45951.320815740743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45951.320815740743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45951.320815740743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45951.320815740743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45951.320815740743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45951.320815740743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45951.320815740743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45951.320815740743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45951.320815740743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45951.320815740743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45951.320815740743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45951.320815740743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45951.320815740743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45951.320815740743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45951.320815740743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45951.320815740743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45951.320815740743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45951.320815740743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45951.320815740743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45951.320815740743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45951.320815740743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45951.320815740743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45951.320815740743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45951.320815740743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45951.320815740743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45951.320815740743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45951.320815740743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45951.320815740743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45951.320815740743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45951.320815740743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45951.320815740743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45951.320815740743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45951.320815740743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45951.320815740743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45951.320815740743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45951.320815740743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45951.320815740743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45951.320815740743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45951.320815740743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45951.320815740743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45951.320815740743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45951.320815740743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45951.320815740743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45951.320815740743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45951.320815740743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45951.320815740743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45951.320815740743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45951.320815740743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45951.320815740743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45951.320815740743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45951.320815740743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45951.320815740743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45951.320815740743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45951.320815740743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45951.320815740743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45951.320815740743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45951.320815740743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45951.320815740743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45951.320815740743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45951.320815740743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45951.320815740743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45951.320815740743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45951.320815740743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45951.320815740743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45951.320815740743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45951.320815740743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45951.320815740743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45951.320815740743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45951.320815740743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45951.320815740743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45951.320815740743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45951.320815740743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45951.320815740743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45951.320815740743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45951.320815740743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45951.320815740743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45951.320815740743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45951.320815740743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45951.320815740743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45951.320815740743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45951.320815740743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45951.320815740743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45951.320815740743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45951.320815740743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45951.320815740743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45951.320815740743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45951.320815740743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45951.320815740743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45951.320815740743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45951.320815740743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45951.320815740743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45951.320815740743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45951.320815740743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45951.320815740743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45951.320815740743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45951.320815740743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45951.320815740743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45951.320815740743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45951.320815740743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45951.320815740743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45951.320815740743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45951.320815740743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45951.320815740743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45951.320815740743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45951.320815740743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45951.320815740743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45951.320815740743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45951.320815740743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45951.320815740743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45951.320815740743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45951.320815740743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45951.320815740743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45951.320815740743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45951.320815740743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45951.320815740743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45951.320815740743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45951.320815740743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45951.320815740743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45951.320815740743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45951.320815740743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45951.320815740743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45951.320815740743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45951.320815740743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45951.320815740743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45951.320815740743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45951.320815740743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45951.320815740743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45951.320815740743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45951.320815740743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45951.320815740743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45951.320815740743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45951.320815740743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45951.320815740743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45951.320815740743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45951.320815740743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45951.320815740743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45951.320815740743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45951.320815740743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45951.320815740743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45951.320815740743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45951.320815740743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45951.320815740743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45951.320815740743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45951.320815740743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45951.320815740743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45951.320815740743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45951.320815740743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45951.320815740743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45951.320815740743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45951.320815740743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45951.320815740743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45951.320815740743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45951.320815740743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45951.320815740743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45951.320815740743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45951.320815740743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45951.320815740743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45951.320815740743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45951.320815740743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45951.320815740743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45951.320815740743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45951.320815740743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45951.320815740743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45951.320815740743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45951.320815740743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45951.320815740743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45951.320815740743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45951.320815740743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45951.320815740743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45951.320815740743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45951.320815740743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45951.320815740743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45951.320815740743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45951.320815740743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45951.320815740743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45951.320815740743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45951.320815740743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45951.320815740743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45951.320815740743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45951.320815740743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45951.320815740743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45951.320815740743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45951.320815740743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45951.320815740743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45951.320815740743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45951.320815740743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45951.320815740743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45951.320815740743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45951.320815740743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45951.320815740743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45951.320815740743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45951.320815740743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45951.320815740743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45951.320815740743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45951.320815740743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45951.320815740743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45951.320815740743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45951.320815740743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45951.320815740743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45951.320815740743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45951.320815740743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45951.320815740743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45951.320815740743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45951.320815740743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45951.320815740743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45951.320815740743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45951.320815740743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45951.320815740743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45951.320815740743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45951.320815740743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45951.320815740743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45951.320815740743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45951.320815740743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45951.320815740743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45951.320815740743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45951.320815740743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45951.320815740743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45951.320815740743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45951.320815740743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45951.320815740743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45951.320815740743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45951.320815740743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45951.320815740743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45951.320815740743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45951.320815740743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45951.320815740743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45951.320815740743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45951.320815740743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45951.320815740743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45951.320815740743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45951.320815740743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45951.320815740743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45951.320815740743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45951.320815740743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45951.320815740743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45951.320815740743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45951.320815740743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45951.320815740743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45951.320815740743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45951.320815740743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45951.320815740743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45951.320815740743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45951.320815740743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45951.320815740743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45951.320815740743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45951.320815740743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45951.320815740743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45951.320815740743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45951.320815740743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45951.320815740743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45951.320815740743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45951.320815740743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45951.320815740743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45951.320815740743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45951.320815740743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45951.320815740743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45951.320815740743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45951.320815740743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45951.320815740743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45951.320815740743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45951.320815740743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45951.320815740743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45951.320815740743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45951.320815740743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45951.320815740743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45951.320815740743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45951.320815740743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45951.320815740743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45951.320815740743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45951.320815740743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45951.320815740743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45951.320815740743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45951.320815740743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45951.320815740743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45951.320815740743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45951.320815740743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45951.320815740743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45951.320815740743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45951.320815740743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45951.320815740743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45951.320815740743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45951.320815740743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45951.320815740743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45951.320815740743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45951.320815740743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45951.320815740743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45951.320815740743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45951.320815740743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45951.320815740743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45951.320815740743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45951.320815740743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45951.320815740743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45951.320815740743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45951.320815740743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45951.320815740743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45951.320815740743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45951.320815740743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45951.320815740743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45951.320815740743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45951.320815740743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45951.320815740743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45951.320815740743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45951.320815740743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45951.320815740743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45951.320815740743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45951.320815740743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45951.320815740743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45951.320815740743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45951.320815740743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45951.320815740743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45951.320815740743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45951.320815740743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45951.320815740743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45951.320815740743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45951.320815740743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45951.320815740743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45951.320815740743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45951.320815740743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45951.320815740743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45951.320815740743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45951.320815740743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45951.320815740743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45951.320815740743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45951.320815740743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45951.320815740743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45951.320815740743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45951.320815740743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45951.320815740743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45951.320815740743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45951.320815740743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45951.320815740743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45951.320815740743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45951.320815740743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45951.320815740743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45951.320815740743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45951.320815740743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45951.320815740743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45951.320815740743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45951.320815740743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45951.320815740743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45951.320815740743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45951.320815740743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45951.320815740743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45951.320815740743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45951.320815740743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45951.320815740743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45951.320815740743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45951.320815740743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45951.320815740743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45951.320815740743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45951.320815740743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45951.320815740743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45951.320815740743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45951.320815740743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45951.320815740743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45951.320815740743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45951.320815740743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45951.320815740743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45951.320815740743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45951.320815740743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45951.320815740743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45951.320815740743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45951.320815740743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45951.320815740743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45951.320815740743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45951.320815740743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45951.320815740743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45951.320815740743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45951.320815740743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45951.320815740743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45951.320815740743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45951.320815740743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45951.320815740743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45951.320815740743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45951.320815740743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45951.320815740743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45951.320815740743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45951.320815740743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45951.320815740743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45951.320815740743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45951.320815740743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45951.320815740743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45951.320815740743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45951.320815740743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45951.320815740743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45951.320815740743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45951.320815740743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45951.320815740743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45951.320815740743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45951.320815740743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45951.320815740743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45951.320815740743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45951.320815740743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45951.320815740743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45951.320815740743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45951.320815740743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45951.320815740743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45951.320815740743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45951.320815740743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45951.320815740743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45951.320815740743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45951.320815740743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45951.320815740743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45951.320815740743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45951.320815740743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45951.320815740743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45951.320815740743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45951.320815740743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45951.320815740743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45951.320815740743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45951.320815740743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45951.320815740743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45951.320815740743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45951.320815740743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45951.320815740743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45951.320815740743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45951.320815740743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45951.320815740743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45951.320815740743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45951.320815740743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45951.320815740743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45951.320815740743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45951.320815740743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45951.320815740743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45951.320815740743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45951.320815740743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45951.320815740743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45951.320815740743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45951.320815740743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45951.320815740743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45951.320815740743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45951.320815740743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45951.320815740743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45951.320815740743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45951.320815740743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45951.320815740743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45951.320815740743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45951.320815740743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45951.320815740743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45951.320815740743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45951.320815740743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45951.320815740743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45951.320815740743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45951.320815740743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45951.320815740743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45951.320815740743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45951.320815740743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45951.320815740743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45951.320815740743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45951.320815740743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45951.320815740743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45951.320815740743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45951.320815740743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45951.320815740743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45951.320815740743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45951.320815740743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45951.320815740743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45951.320815740743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45951.320815740743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45951.320815740743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45951.320815740743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45951.320815740743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45951.320815740743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45951.320815740743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45951.320815740743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45951.320815740743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45951.320815740743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45951.320815740743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45951.320815740743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45951.320815740743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45951.320815740743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45951.320815740743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45951.320815740743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45951.320815740743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45951.320815740743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45951.320815740743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45951.320815740743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45951.320815740743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45951.320815740743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45951.320815740743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45951.320815740743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45951.320815740743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45951.320815740743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45951.320815740743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45951.320815740743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45951.320815740743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45951.320815740743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45951.320815740743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45951.320815740743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45951.320815740743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45951.320815740743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45951.320815740743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45951.320815740743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45951.320815740743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45951.320815740743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45951.320815740743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45951.320815740743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45951.320815740743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45951.320815740743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45951.320815740743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45951.320815740743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45951.320815740743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45951.320815740743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45951.320815740743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45951.320815740743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45951.320815740743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45951.320815740743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45951.320815740743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45951.320815740743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45951.320815740743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45951.320815740743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45951.320815740743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45951.320815740743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45951.320815740743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45951.320815740743</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tabSelected="1"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5</v>
      </c>
      <c r="D2" s="105" t="s">
        <v>37386</v>
      </c>
      <c r="E2" s="108" t="s">
        <v>39083</v>
      </c>
      <c r="F2" s="109">
        <v>45951.278587962966</v>
      </c>
      <c r="G2" s="78">
        <f ca="1">IFERROR(NOW()-F2,"-")</f>
        <v>4.2227777776133735E-2</v>
      </c>
      <c r="H2" s="109">
        <v>45951.278553240743</v>
      </c>
      <c r="I2" s="105" t="str">
        <f>IFERROR(VLOOKUP(D2,DB!A:F,6,0),"")</f>
        <v>SCECO+STB</v>
      </c>
      <c r="J2" s="104" t="str">
        <f>IFERROR(VLOOKUP(D2,DB!A:G,7,0),"")</f>
        <v>Vandalized</v>
      </c>
      <c r="K2" s="110" t="s">
        <v>39105</v>
      </c>
      <c r="L2" s="111" t="str">
        <f>IFERROR(VLOOKUP(D2,DB!A:I,9,0),"")</f>
        <v>Latis</v>
      </c>
    </row>
    <row r="3" spans="1:16383" ht="31.5" customHeight="1">
      <c r="A3" s="106" t="s">
        <v>39106</v>
      </c>
      <c r="B3" s="105" t="str">
        <f>IFERROR(VLOOKUP(D3,DB!A:K,11,0),"")</f>
        <v>R6</v>
      </c>
      <c r="C3" s="107">
        <v>1</v>
      </c>
      <c r="D3" s="105" t="s">
        <v>35773</v>
      </c>
      <c r="E3" s="108" t="s">
        <v>38998</v>
      </c>
      <c r="F3" s="109"/>
      <c r="G3" s="78">
        <f ca="1">IFERROR(NOW()-F3,"-")</f>
        <v>45951.320815740743</v>
      </c>
      <c r="H3" s="109">
        <v>45951.278553240743</v>
      </c>
      <c r="I3" s="105" t="str">
        <f>IFERROR(VLOOKUP(D3,DB!A:F,6,0),"")</f>
        <v>SCECO</v>
      </c>
      <c r="J3" s="104" t="str">
        <f>IFERROR(VLOOKUP(D3,DB!A:G,7,0),"")</f>
        <v>Vandalized</v>
      </c>
      <c r="K3" s="110" t="s">
        <v>39107</v>
      </c>
      <c r="L3" s="111" t="str">
        <f>IFERROR(VLOOKUP(D3,DB!A:I,9,0),"")</f>
        <v>Latis</v>
      </c>
    </row>
    <row r="4" spans="1:16383" ht="31.5" customHeight="1">
      <c r="A4" s="106"/>
      <c r="B4" s="105" t="str">
        <f>IFERROR(VLOOKUP(D4,DB!A:K,11,0),"")</f>
        <v/>
      </c>
      <c r="C4" s="107"/>
      <c r="D4" s="105"/>
      <c r="E4" s="108"/>
      <c r="F4" s="109"/>
      <c r="G4" s="78">
        <f ca="1">IFERROR(NOW()-F4,"-")</f>
        <v>45951.320815740743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45951.320815740743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45951.320815740743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45951.320815740743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45951.320815740743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45951.320815740743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45951.320815740743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45951.320815740743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45951.320815740743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45951.320815740743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45951.320815740743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45951.320815740743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45951.320815740743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45951.320815740743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45951.320815740743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45951.320815740743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45951.320815740743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45951.320815740743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45951.320815740743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45951.320815740743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45951.320815740743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45951.320815740743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45951.320815740743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45951.320815740743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45951.320815740743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45951.320815740743</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