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17" documentId="13_ncr:1_{F6CB121F-512D-4AA6-A0C1-0FB36C537598}" xr6:coauthVersionLast="47" xr6:coauthVersionMax="47" xr10:uidLastSave="{1016B633-6831-44DB-BC1D-0543EB70C79D}"/>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<sst xmlns="http://schemas.openxmlformats.org/spreadsheetml/2006/main" count="178579" uniqueCount="39075">
  <si>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</si>
  <si>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</si>
  <si>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</si>
  <si>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</si>
  <si>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</si>
  <si>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</si>
  <si>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</si>
  <si>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</si>
  <si>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</si>
  <si>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</si>
  <si>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</si>
  <si>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</si>
  <si>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</si>
  <si>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</si>
  <si>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</si>
  <si>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</si>
  <si>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</si>
  <si>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</si>
  <si>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</si>
  <si>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</si>
  <si>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</si>
  <si>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</si>
  <si>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</si>
  <si>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</si>
  <si>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</si>
  <si>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</si>
  <si>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</si>
  <si>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</si>
  <si>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</si>
  <si>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</si>
  <si>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</si>
  <si>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</si>
  <si>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</si>
  <si>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</si>
  <si>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</si>
  <si>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</si>
  <si>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</si>
  <si>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</si>
  <si>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</si>
  <si>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</si>
  <si>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</si>
  <si>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</si>
  <si>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</si>
  <si>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</si>
  <si>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</si>
  <si>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</si>
  <si>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</si>
  <si>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</si>
  <si>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</si>
  <si>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</si>
  <si>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</si>
  <si>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</si>
  <si>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</si>
  <si>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</si>
  <si>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</si>
  <si>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</si>
  <si>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</si>
  <si>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</si>
  <si>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</si>
  <si>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</si>
  <si>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</si>
  <si>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</si>
  <si>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</si>
  <si>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</si>
  <si>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</si>
  <si>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</si>
  <si>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</si>
  <si>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</si>
  <si>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</si>
  <si>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</si>
  <si>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</si>
  <si>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</si>
  <si>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</si>
  <si>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</si>
  <si>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</si>
  <si>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</si>
  <si>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</si>
  <si>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</si>
  <si>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</si>
  <si>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</si>
  <si>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</si>
  <si>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</si>
  <si>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</si>
  <si>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</si>
  <si>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</si>
  <si>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</si>
  <si>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</si>
  <si>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</si>
  <si>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</si>
  <si>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</si>
  <si>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</si>
  <si>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</si>
  <si>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</si>
  <si>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</si>
  <si>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</si>
  <si>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</si>
  <si>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</si>
  <si>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</si>
  <si>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</si>
  <si>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</si>
  <si>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</si>
  <si>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</si>
  <si>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</si>
  <si>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</si>
  <si>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</si>
  <si>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</si>
  <si>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</si>
  <si>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</si>
  <si>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</si>
  <si>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</si>
  <si>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</si>
  <si>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</si>
  <si>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</si>
  <si>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</si>
  <si>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</si>
  <si>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</si>
  <si>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</si>
  <si>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</si>
  <si>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</si>
  <si>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</si>
  <si>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</si>
  <si>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</si>
  <si>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</si>
  <si>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</si>
  <si>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</si>
  <si>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</si>
  <si>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</si>
  <si>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</si>
  <si>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</si>
  <si>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</si>
  <si>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</si>
  <si>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</si>
  <si>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</si>
  <si>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</si>
  <si>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</si>
  <si>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</si>
  <si>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</si>
  <si>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</si>
  <si>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</si>
  <si>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</si>
  <si>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</si>
  <si>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</si>
  <si>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</si>
  <si>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</si>
  <si>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</si>
  <si>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</si>
  <si>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</si>
  <si>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</si>
  <si>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</si>
  <si>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</si>
  <si>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</si>
  <si>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</si>
  <si>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</si>
  <si>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</si>
  <si>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</si>
  <si>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</si>
  <si>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</si>
  <si>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</si>
  <si>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</si>
  <si>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</si>
  <si>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</si>
  <si>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</si>
  <si>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</si>
  <si>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</si>
  <si>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</si>
  <si>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</si>
  <si>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</si>
  <si>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</si>
  <si>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</si>
  <si>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</si>
  <si>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</si>
  <si>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</si>
  <si>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</si>
  <si>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</si>
  <si>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</si>
  <si>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</si>
  <si>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</si>
  <si>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</si>
  <si>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</si>
  <si>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</si>
  <si>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</si>
  <si>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</si>
  <si>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</si>
  <si>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</si>
  <si>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</si>
  <si>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</si>
  <si>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</si>
  <si>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</si>
  <si>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</si>
  <si>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</si>
  <si>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</si>
  <si>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</si>
  <si>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</si>
  <si>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</si>
  <si>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</si>
  <si>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</si>
  <si>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</si>
  <si>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</si>
  <si>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</si>
  <si>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</si>
  <si>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</si>
  <si>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</si>
  <si>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</si>
  <si>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</si>
  <si>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</si>
  <si>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</si>
  <si>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</si>
  <si>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</si>
  <si>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</si>
  <si>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</si>
  <si>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</si>
  <si>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</si>
  <si>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</si>
  <si>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</si>
  <si>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</si>
  <si>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</si>
  <si>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</si>
  <si>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</si>
  <si>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</si>
  <si>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</si>
  <si>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</si>
  <si>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</si>
  <si>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</si>
  <si>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</si>
  <si>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</si>
  <si>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</si>
  <si>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</si>
  <si>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</si>
  <si>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</si>
  <si>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</si>
  <si>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</si>
  <si>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</si>
  <si>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</si>
  <si>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</si>
  <si>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</si>
  <si>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</si>
  <si>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</si>
  <si>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</si>
  <si>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</si>
  <si>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</si>
  <si>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</si>
  <si>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</si>
  <si>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</si>
  <si>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</si>
  <si>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</si>
  <si>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</si>
  <si>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</si>
  <si>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</si>
  <si>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</si>
  <si>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</si>
  <si>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</si>
  <si>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</si>
  <si>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</si>
  <si>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</si>
  <si>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</si>
  <si>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</si>
  <si>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</si>
  <si>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</si>
  <si>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</si>
  <si>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</si>
  <si>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</si>
  <si>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</si>
  <si>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</si>
  <si>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</si>
  <si>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</si>
  <si>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</si>
  <si>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</si>
  <si>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</si>
  <si>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</si>
  <si>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</si>
  <si>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</si>
  <si>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</si>
  <si>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</si>
  <si>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</si>
  <si>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</si>
  <si>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</si>
  <si>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</si>
  <si>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</si>
  <si>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</si>
  <si>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</si>
  <si>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</si>
  <si>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</si>
  <si>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</si>
  <si>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</si>
  <si>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</si>
  <si>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</si>
  <si>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</si>
  <si>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</si>
  <si>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</si>
  <si>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</si>
  <si>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</si>
  <si>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</si>
  <si>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</si>
  <si>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</si>
  <si>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</si>
  <si>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</si>
  <si>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</si>
  <si>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</si>
  <si>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</si>
  <si>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</si>
  <si>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</si>
  <si>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</si>
  <si>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</si>
  <si>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</si>
  <si>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</si>
  <si>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</si>
  <si>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</si>
  <si>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</si>
  <si>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</si>
  <si>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</si>
  <si>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</si>
  <si>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</si>
  <si>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</si>
  <si>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</si>
  <si>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</si>
  <si>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</si>
  <si>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</si>
  <si>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</si>
  <si>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</si>
  <si>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</si>
  <si>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</si>
  <si>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</si>
  <si>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</si>
  <si>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</si>
  <si>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</si>
  <si>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</si>
  <si>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</si>
  <si>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</si>
  <si>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</si>
  <si>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</si>
  <si>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</si>
  <si>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</si>
  <si>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</si>
  <si>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</si>
  <si>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</si>
  <si>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</si>
  <si>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</si>
  <si>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</si>
  <si>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</si>
  <si>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</si>
  <si>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</si>
  <si>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</si>
  <si>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</si>
  <si>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</si>
  <si>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</si>
  <si>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</si>
  <si>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</si>
  <si>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</si>
  <si>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</si>
  <si>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</si>
  <si>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</si>
  <si>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</si>
  <si>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</si>
  <si>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</si>
  <si>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</si>
  <si>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</si>
  <si>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</si>
  <si>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</si>
  <si>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</si>
  <si>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</si>
  <si>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</si>
  <si>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</si>
  <si>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</si>
  <si>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</si>
  <si>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</si>
  <si>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</si>
  <si>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</si>
  <si>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</si>
  <si>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</si>
  <si>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</si>
  <si>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</si>
  <si>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</si>
  <si>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</si>
  <si>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</si>
  <si>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</si>
  <si>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</si>
  <si>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</si>
  <si>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</si>
  <si>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</si>
  <si>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</si>
  <si>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</si>
  <si>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</si>
  <si>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</si>
  <si>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</si>
  <si>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</si>
  <si>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</si>
  <si>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</si>
  <si>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</si>
  <si>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</si>
  <si>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</si>
  <si>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</si>
  <si>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</si>
  <si>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</si>
  <si>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</si>
  <si>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</si>
  <si>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</si>
  <si>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</si>
  <si>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</si>
  <si>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</si>
  <si>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</si>
  <si>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</si>
  <si>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</si>
  <si>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</si>
  <si>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</si>
  <si>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</si>
  <si>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</si>
  <si>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</si>
  <si>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</si>
  <si>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</si>
  <si>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</si>
  <si>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</si>
  <si>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</si>
  <si>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</si>
  <si>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</si>
  <si>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</si>
  <si>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</si>
  <si>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</si>
  <si>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</si>
  <si>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</si>
  <si>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</si>
  <si>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</si>
  <si>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</si>
  <si>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</si>
  <si>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</si>
  <si>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</si>
  <si>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</si>
  <si>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</si>
  <si>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</si>
  <si>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</si>
  <si>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</si>
  <si>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</si>
  <si>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</si>
  <si>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</si>
  <si>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</si>
  <si>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</si>
  <si>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</si>
  <si>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</si>
  <si>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</si>
  <si>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</si>
  <si>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</si>
  <si>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</si>
  <si>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</si>
  <si>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</si>
  <si>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</si>
  <si>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</si>
  <si>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</si>
  <si>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</si>
  <si>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</si>
  <si>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</si>
  <si>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</si>
  <si>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</si>
  <si>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</si>
  <si>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</si>
  <si>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</si>
  <si>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</si>
  <si>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</si>
  <si>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</si>
  <si>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</si>
  <si>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</si>
  <si>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</si>
  <si>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</si>
  <si>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</si>
  <si>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</si>
  <si>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</si>
  <si>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</si>
  <si>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</si>
  <si>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</si>
  <si>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</si>
  <si>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</si>
  <si>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</si>
  <si>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</si>
  <si>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</si>
  <si>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</si>
  <si>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</si>
  <si>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</si>
  <si>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</si>
  <si>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</si>
  <si>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</si>
  <si>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</si>
  <si>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</si>
  <si>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</si>
  <si>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</si>
  <si>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</si>
  <si>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</si>
  <si>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</si>
  <si>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</si>
  <si>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</si>
  <si>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</si>
  <si>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</si>
  <si>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</si>
  <si>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</si>
  <si>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</si>
  <si>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</si>
  <si>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</si>
  <si>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</si>
  <si>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</si>
  <si>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</si>
  <si>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</si>
  <si>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</si>
  <si>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</si>
  <si>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</si>
  <si>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</si>
  <si>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</si>
  <si>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</si>
  <si>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</si>
  <si>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</si>
  <si>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</si>
  <si>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</si>
  <si>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</si>
  <si>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</si>
  <si>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</si>
  <si>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</si>
  <si>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</si>
  <si>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</si>
  <si>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</si>
  <si>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</si>
  <si>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</si>
  <si>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</si>
  <si>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</si>
  <si>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</si>
  <si>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</si>
  <si>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</si>
  <si>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</si>
  <si>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</si>
  <si>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</si>
  <si>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</si>
  <si>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</si>
  <si>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</si>
  <si>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</si>
  <si>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</si>
  <si>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</si>
  <si>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</si>
  <si>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</si>
  <si>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</si>
  <si>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</si>
  <si>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</si>
  <si>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</si>
  <si>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</si>
  <si>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</si>
  <si>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</si>
  <si>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</si>
  <si>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</si>
  <si>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</si>
  <si>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</si>
  <si>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</si>
  <si>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</si>
  <si>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</si>
  <si>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</si>
  <si>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</si>
  <si>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</si>
  <si>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</si>
  <si>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</si>
  <si>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</si>
  <si>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</si>
  <si>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</si>
  <si>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</si>
  <si>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</si>
  <si>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</si>
  <si>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</si>
  <si>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</si>
  <si>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</si>
  <si>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</si>
  <si>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</si>
  <si>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</si>
  <si>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</si>
  <si>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</si>
  <si>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</si>
  <si>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</si>
  <si>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</si>
  <si>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</si>
  <si>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</si>
  <si>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</si>
  <si>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</si>
  <si>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</si>
  <si>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</si>
  <si>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</si>
  <si>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</si>
  <si>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</si>
  <si>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</si>
  <si>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</si>
  <si>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</si>
  <si>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</si>
  <si>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</si>
  <si>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</si>
  <si>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</si>
  <si>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</si>
  <si>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</si>
  <si>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</si>
  <si>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</si>
  <si>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</si>
  <si>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</si>
  <si>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</si>
  <si>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</si>
  <si>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</si>
  <si>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</si>
  <si>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</si>
  <si>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</si>
  <si>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</si>
  <si>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</si>
  <si>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</si>
  <si>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</si>
  <si>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</si>
  <si>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</si>
  <si>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</si>
  <si>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</si>
  <si>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</si>
  <si>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</si>
  <si>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</si>
  <si>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</si>
  <si>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</si>
  <si>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</si>
  <si>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</si>
  <si>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</si>
  <si>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</si>
  <si>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</si>
  <si>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</si>
  <si>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</si>
  <si>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</si>
  <si>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</si>
  <si>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</si>
  <si>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</si>
  <si>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</si>
  <si>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</si>
  <si>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</si>
  <si>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</si>
  <si>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</si>
  <si>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</si>
  <si>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</si>
  <si>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</si>
  <si>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</si>
  <si>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</si>
  <si>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</si>
  <si>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</si>
  <si>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</si>
  <si>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</si>
  <si>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</si>
  <si>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</si>
  <si>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</si>
  <si>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</si>
  <si>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</si>
  <si>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</si>
  <si>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</si>
  <si>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</si>
  <si>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</si>
  <si>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</si>
  <si>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</si>
  <si>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</si>
  <si>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</si>
  <si>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</si>
  <si>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</si>
  <si>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</si>
  <si>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</si>
  <si>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</si>
  <si>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</si>
  <si>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</si>
  <si>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</si>
  <si>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</si>
  <si>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</si>
  <si>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</si>
  <si>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</si>
  <si>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</si>
  <si>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</si>
  <si>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</si>
  <si>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</si>
  <si>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</si>
  <si>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</si>
  <si>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</si>
  <si>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</si>
  <si>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</si>
  <si>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</si>
  <si>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</si>
  <si>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</si>
  <si>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</si>
  <si>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</si>
  <si>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</si>
  <si>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</si>
  <si>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</si>
  <si>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</si>
  <si>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</si>
  <si>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</si>
  <si>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</si>
  <si>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</si>
  <si>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</si>
  <si>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</si>
  <si>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</si>
  <si>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</si>
  <si>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</si>
  <si>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</si>
  <si>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</si>
  <si>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</si>
  <si>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</si>
  <si>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</si>
  <si>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</si>
  <si>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</si>
  <si>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</si>
  <si>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</si>
  <si>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</si>
  <si>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</si>
  <si>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</si>
  <si>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</si>
  <si>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</si>
  <si>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</si>
  <si>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</si>
  <si>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</si>
  <si>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</si>
  <si>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</si>
  <si>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</si>
  <si>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</si>
  <si>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</si>
  <si>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</si>
  <si>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</si>
  <si>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</si>
  <si>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</si>
  <si>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</si>
  <si>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</si>
  <si>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</si>
  <si>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</si>
  <si>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</si>
  <si>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</si>
  <si>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</si>
  <si>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</si>
  <si>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</si>
  <si>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</si>
  <si>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</si>
  <si>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</si>
  <si>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</si>
  <si>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</si>
  <si>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</si>
  <si>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</si>
  <si>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</si>
  <si>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</si>
  <si>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</si>
  <si>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</si>
  <si>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</si>
  <si>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</si>
  <si>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</si>
  <si>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</si>
  <si>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</si>
  <si>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</si>
  <si>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</si>
  <si>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</si>
  <si>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</si>
  <si>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</si>
  <si>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</si>
  <si>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</si>
  <si>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</si>
  <si>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</si>
  <si>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</si>
  <si>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</si>
  <si>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</si>
  <si>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</si>
  <si>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</si>
  <si>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</si>
  <si>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</si>
  <si>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</si>
  <si>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</si>
  <si>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</si>
  <si>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</si>
  <si>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</si>
  <si>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</si>
  <si>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</si>
  <si>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</si>
  <si>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</si>
  <si>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</si>
  <si>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</si>
  <si>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</si>
  <si>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</si>
  <si>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</si>
  <si>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</si>
  <si>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</si>
  <si>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</si>
  <si>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</si>
  <si>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</si>
  <si>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</si>
  <si>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</si>
  <si>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</si>
  <si>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</si>
  <si>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</si>
  <si>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</si>
  <si>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</si>
  <si>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</si>
  <si>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</si>
  <si>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</si>
  <si>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</si>
  <si>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</si>
  <si>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</si>
  <si>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</si>
  <si>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</si>
  <si>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</si>
  <si>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</si>
  <si>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</si>
  <si>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</si>
  <si>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</si>
  <si>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</si>
  <si>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</si>
  <si>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</si>
  <si>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</si>
  <si>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</si>
  <si>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</si>
  <si>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</si>
  <si>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</si>
  <si>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</si>
  <si>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</si>
  <si>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</si>
  <si>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</si>
  <si>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</si>
  <si>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</si>
  <si>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</si>
  <si>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</si>
  <si>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</si>
  <si>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</si>
  <si>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</si>
  <si>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</si>
  <si>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</si>
  <si>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</si>
  <si>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</si>
  <si>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</si>
  <si>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</si>
  <si>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</si>
  <si>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</si>
  <si>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</si>
  <si>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</si>
  <si>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</si>
  <si>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</si>
  <si>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</si>
  <si>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</si>
  <si>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</si>
  <si>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</si>
  <si>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</si>
  <si>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</si>
  <si>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</si>
  <si>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</si>
  <si>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</si>
  <si>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</si>
  <si>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</si>
  <si>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</si>
  <si>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</si>
  <si>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</si>
  <si>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</si>
  <si>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</si>
  <si>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</si>
  <si>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</si>
  <si>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</si>
  <si>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</si>
  <si>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</si>
  <si>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</si>
  <si>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</si>
  <si>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</si>
  <si>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</si>
  <si>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</si>
  <si>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</si>
  <si>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</si>
  <si>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</si>
  <si>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</si>
  <si>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</si>
  <si>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</si>
  <si>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</si>
  <si>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</si>
  <si>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</si>
  <si>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</si>
  <si>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</si>
  <si>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</si>
  <si>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</si>
  <si>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</si>
  <si>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</si>
  <si>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</si>
  <si>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</si>
  <si>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</si>
  <si>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</si>
  <si>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</si>
  <si>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</si>
  <si>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</si>
  <si>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</si>
  <si>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</si>
  <si>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</si>
  <si>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</si>
  <si>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</si>
  <si>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</si>
  <si>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</si>
  <si>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</si>
  <si>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</si>
  <si>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</si>
  <si>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</si>
  <si>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</si>
  <si>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</si>
  <si>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</si>
  <si>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</si>
  <si>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</si>
  <si>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</si>
  <si>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</si>
  <si>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</si>
  <si>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</si>
  <si>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</si>
  <si>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</si>
  <si>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</si>
  <si>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</si>
  <si>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</si>
  <si>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</si>
  <si>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</si>
  <si>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</si>
  <si>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</si>
  <si>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</si>
  <si>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</si>
  <si>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</si>
  <si>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</si>
  <si>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</si>
  <si>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</si>
  <si>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</si>
  <si>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</si>
  <si>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</si>
  <si>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</si>
  <si>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</si>
  <si>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</si>
  <si>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</si>
  <si>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</si>
  <si>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</si>
  <si>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</si>
  <si>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</si>
  <si>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</si>
  <si>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</si>
  <si>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</si>
  <si>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</si>
  <si>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</si>
  <si>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</si>
  <si>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</si>
  <si>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</si>
  <si>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</si>
  <si>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</si>
  <si>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</si>
  <si>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</si>
  <si>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</si>
  <si>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</si>
  <si>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</si>
  <si>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</si>
  <si>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</si>
  <si>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</si>
  <si>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</si>
  <si>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</si>
  <si>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</si>
  <si>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</si>
  <si>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</si>
  <si>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</si>
  <si>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</si>
  <si>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</si>
  <si>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</si>
  <si>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</si>
  <si>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</si>
  <si>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</si>
  <si>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</si>
  <si>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</si>
  <si>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</si>
  <si>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</si>
  <si>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</si>
  <si>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</si>
  <si>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</si>
  <si>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</si>
  <si>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</si>
  <si>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</si>
  <si>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</si>
  <si>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</si>
  <si>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</si>
  <si>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</si>
  <si>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</si>
  <si>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</si>
  <si>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</si>
  <si>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</si>
  <si>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</si>
  <si>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</si>
  <si>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</si>
  <si>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</si>
  <si>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</si>
  <si>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</si>
  <si>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</si>
  <si>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</si>
  <si>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</si>
  <si>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</si>
  <si>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</si>
  <si>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</si>
  <si>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</si>
  <si>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</si>
  <si>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</si>
  <si>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</si>
  <si>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</si>
  <si>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</si>
  <si>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</si>
  <si>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</si>
  <si>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</si>
  <si>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</si>
  <si>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</si>
  <si>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</si>
  <si>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</si>
  <si>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</si>
  <si>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</si>
  <si>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</si>
  <si>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</si>
  <si>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</si>
  <si>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</si>
  <si>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</si>
  <si>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</si>
  <si>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</si>
  <si>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</si>
  <si>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</si>
  <si>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</si>
  <si>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</si>
  <si>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</si>
  <si>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</si>
  <si>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</si>
  <si>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</si>
  <si>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</si>
  <si>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</si>
  <si>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</si>
  <si>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</si>
  <si>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</si>
  <si>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</si>
  <si>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</si>
  <si>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</si>
  <si>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</si>
  <si>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</si>
  <si>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</si>
  <si>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</si>
  <si>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</si>
  <si>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</si>
  <si>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</si>
  <si>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</si>
  <si>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</si>
  <si>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</si>
  <si>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</si>
  <si>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</si>
  <si>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</si>
  <si>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</si>
  <si>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</si>
  <si>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</si>
  <si>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</si>
  <si>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</si>
  <si>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</si>
  <si>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</si>
  <si>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</si>
  <si>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</si>
  <si>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</si>
  <si>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</si>
  <si>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</si>
  <si>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</si>
  <si>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</si>
  <si>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</si>
  <si>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</si>
  <si>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</si>
  <si>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</si>
  <si>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</si>
  <si>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</si>
  <si>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</si>
  <si>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</si>
  <si>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</si>
  <si>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</si>
  <si>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</si>
  <si>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</si>
  <si>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</si>
  <si>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</si>
  <si>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</si>
  <si>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</si>
  <si>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</si>
  <si>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</si>
  <si>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</si>
  <si>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</si>
  <si>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</si>
  <si>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</si>
  <si>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</si>
  <si>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</si>
  <si>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</si>
  <si>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</si>
  <si>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</si>
  <si>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</si>
  <si>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</si>
  <si>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</si>
  <si>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</si>
  <si>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</si>
  <si>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</si>
  <si>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</si>
  <si>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</si>
  <si>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</si>
  <si>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</si>
  <si>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</si>
  <si>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</si>
  <si>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</si>
  <si>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</si>
  <si>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</si>
  <si>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</si>
  <si>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</si>
  <si>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</si>
  <si>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</si>
  <si>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</si>
  <si>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</si>
  <si>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</si>
  <si>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</si>
  <si>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</si>
  <si>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</si>
  <si>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</si>
  <si>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</si>
  <si>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</si>
  <si>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</si>
  <si>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</si>
  <si>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</si>
  <si>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</si>
  <si>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</si>
  <si>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</si>
  <si>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</si>
  <si>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</si>
  <si>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</si>
  <si>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</si>
  <si>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</si>
  <si>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</si>
  <si>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</si>
  <si>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</si>
  <si>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</si>
  <si>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</si>
  <si>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</si>
  <si>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</si>
  <si>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</si>
  <si>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</si>
  <si>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</si>
  <si>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</si>
  <si>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</si>
  <si>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</si>
  <si>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</si>
  <si>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</si>
  <si>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</si>
  <si>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</si>
  <si>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</si>
  <si>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</si>
  <si>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</si>
  <si>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</si>
  <si>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</si>
  <si>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</si>
  <si>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</si>
  <si>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</si>
  <si>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</si>
  <si>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</si>
  <si>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</si>
  <si>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</si>
  <si>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</si>
  <si>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</si>
  <si>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</si>
  <si>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</si>
  <si>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</si>
  <si>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</si>
  <si>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</si>
  <si>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</si>
  <si>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</si>
  <si>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</si>
  <si>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</si>
  <si>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</si>
  <si>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</si>
  <si>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</si>
  <si>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</si>
  <si>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</si>
  <si>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</si>
  <si>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</si>
  <si>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</si>
  <si>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</si>
  <si>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</si>
  <si>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</si>
  <si>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</si>
  <si>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</si>
  <si>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</si>
  <si>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</si>
  <si>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</si>
  <si>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</si>
  <si>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</si>
  <si>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</si>
  <si>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</si>
  <si>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</si>
  <si>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</si>
  <si>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</si>
  <si>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</si>
  <si>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</si>
  <si>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</si>
  <si>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</si>
  <si>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</si>
  <si>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</si>
  <si>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</si>
  <si>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</si>
  <si>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</si>
  <si>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</si>
  <si>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</si>
  <si>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</si>
  <si>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</si>
  <si>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</si>
  <si>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</si>
  <si>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</si>
  <si>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</si>
  <si>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</si>
  <si>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</si>
  <si>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</si>
  <si>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</si>
  <si>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</si>
  <si>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</si>
  <si>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</si>
  <si>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</si>
  <si>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</si>
  <si>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</si>
  <si>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</si>
  <si>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</si>
  <si>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</si>
  <si>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</si>
  <si>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</si>
  <si>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</si>
  <si>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</si>
  <si>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</si>
  <si>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</si>
  <si>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</si>
  <si>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</si>
  <si>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</si>
  <si>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</si>
  <si>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</si>
  <si>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</si>
  <si>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</si>
  <si>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</si>
  <si>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</si>
  <si>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</si>
  <si>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</si>
  <si>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</si>
  <si>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</si>
  <si>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</si>
  <si>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</si>
  <si>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</si>
  <si>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</si>
  <si>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</si>
  <si>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</si>
  <si>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</si>
  <si>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</si>
  <si>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</si>
  <si>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</si>
  <si>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</si>
  <si>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</si>
  <si>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</si>
  <si>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</si>
  <si>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</si>
  <si>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</si>
  <si>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</si>
  <si>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</si>
  <si>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</si>
  <si>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</si>
  <si>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</si>
  <si>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</si>
  <si>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</si>
  <si>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</si>
  <si>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</si>
  <si>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</si>
  <si>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</si>
  <si>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</si>
  <si>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</si>
  <si>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</si>
  <si>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</si>
  <si>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</si>
  <si>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</si>
  <si>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</si>
  <si>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</si>
  <si>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</si>
  <si>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</si>
  <si>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</si>
  <si>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</si>
  <si>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</si>
  <si>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</si>
  <si>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</si>
  <si>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</si>
  <si>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</si>
  <si>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</si>
  <si>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</si>
  <si>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</si>
  <si>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</si>
  <si>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</si>
  <si>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</si>
  <si>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</si>
  <si>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</si>
  <si>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</si>
  <si>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</si>
  <si>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</si>
  <si>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</si>
  <si>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</si>
  <si>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</si>
  <si>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</si>
  <si>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</si>
  <si>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</si>
  <si>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</si>
  <si>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</si>
  <si>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</si>
  <si>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</si>
  <si>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</si>
  <si>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</si>
  <si>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</si>
  <si>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</si>
  <si>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</si>
  <si>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</si>
  <si>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</si>
  <si>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</si>
  <si>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</si>
  <si>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</si>
  <si>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</si>
  <si>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</si>
  <si>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</si>
  <si>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</si>
  <si>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</si>
  <si>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</si>
  <si>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</si>
  <si>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</si>
  <si>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</si>
  <si>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</si>
  <si>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</si>
  <si>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</si>
  <si>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</si>
  <si>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</si>
  <si>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</si>
  <si>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</si>
  <si>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</si>
  <si>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</si>
  <si>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</si>
  <si>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</si>
  <si>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</si>
  <si>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</si>
  <si>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</si>
  <si>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</si>
  <si>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</si>
  <si>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</si>
  <si>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</si>
  <si>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</si>
  <si>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</si>
  <si>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</si>
  <si>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</si>
  <si>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</si>
  <si>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</si>
  <si>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</si>
  <si>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</si>
  <si>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</si>
  <si>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</si>
  <si>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</si>
  <si>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</si>
  <si>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</si>
  <si>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</si>
  <si>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</si>
  <si>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</si>
  <si>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</si>
  <si>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</si>
  <si>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</si>
  <si>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</si>
  <si>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</si>
  <si>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</si>
  <si>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</si>
  <si>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</si>
  <si>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</si>
  <si>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</si>
  <si>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</si>
  <si>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</si>
  <si>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</si>
  <si>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</si>
  <si>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</si>
  <si>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</si>
  <si>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</si>
  <si>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</si>
  <si>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</si>
  <si>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</si>
  <si>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</si>
  <si>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</si>
  <si>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</si>
  <si>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</si>
  <si>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</si>
  <si>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</si>
  <si>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</si>
  <si>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</si>
  <si>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</si>
  <si>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</si>
  <si>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</si>
  <si>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</si>
  <si>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</si>
  <si>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</si>
  <si>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</si>
  <si>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</si>
  <si>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</si>
  <si>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</si>
  <si>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</si>
  <si>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</si>
  <si>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</si>
  <si>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</si>
  <si>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</si>
  <si>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</si>
  <si>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</si>
  <si>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</si>
  <si>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</si>
  <si>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</si>
  <si>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</si>
  <si>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</si>
  <si>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</si>
  <si>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</si>
  <si>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</si>
  <si>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</si>
  <si>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</si>
  <si>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</si>
  <si>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</si>
  <si>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</si>
  <si>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</si>
  <si>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</si>
  <si>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</si>
  <si>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</si>
  <si>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</si>
  <si>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</si>
  <si>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</si>
  <si>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</si>
  <si>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</si>
  <si>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</si>
  <si>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</si>
  <si>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</si>
  <si>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</si>
  <si>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</si>
  <si>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</si>
  <si>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</si>
  <si>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</si>
  <si>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</si>
  <si>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</si>
  <si>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</si>
  <si>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</si>
  <si>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</si>
  <si>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</si>
  <si>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</si>
  <si>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</si>
  <si>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</si>
  <si>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</si>
  <si>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</si>
  <si>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</si>
  <si>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</si>
  <si>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</si>
  <si>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</si>
  <si>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</si>
  <si>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</si>
  <si>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</si>
  <si>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</si>
  <si>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</si>
  <si>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</si>
  <si>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</si>
  <si>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</si>
  <si>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</si>
  <si>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</si>
  <si>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</si>
  <si>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</si>
  <si>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</si>
  <si>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</si>
  <si>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</si>
  <si>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</si>
  <si>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</si>
  <si>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</si>
  <si>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</si>
  <si>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</si>
  <si>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</si>
  <si>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</si>
  <si>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</si>
  <si>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</si>
  <si>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</si>
  <si>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</si>
  <si>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</si>
  <si>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</si>
  <si>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</si>
  <si>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</si>
  <si>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</si>
  <si>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</si>
  <si>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</si>
  <si>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</si>
  <si>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</si>
  <si>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</si>
  <si>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</si>
  <si>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</si>
  <si>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</si>
  <si>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</si>
  <si>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</si>
  <si>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</si>
  <si>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</si>
  <si>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</si>
  <si>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</si>
  <si>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</si>
  <si>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</si>
  <si>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</si>
  <si>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</si>
  <si>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</si>
  <si>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</si>
  <si>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</si>
  <si>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</si>
  <si>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</si>
  <si>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</si>
  <si>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</si>
  <si>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</si>
  <si>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</si>
  <si>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</si>
  <si>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</si>
  <si>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</si>
  <si>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</si>
  <si>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</si>
  <si>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</si>
  <si>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</si>
  <si>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</si>
  <si>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</si>
  <si>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</si>
  <si>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</si>
  <si>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</si>
  <si>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</si>
  <si>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</si>
  <si>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</si>
  <si>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</si>
  <si>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</si>
  <si>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</si>
  <si>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</si>
  <si>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</si>
  <si>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</si>
  <si>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</si>
  <si>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</si>
  <si>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</si>
  <si>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</si>
  <si>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</si>
  <si>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</si>
  <si>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</si>
  <si>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</si>
  <si>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</si>
  <si>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</si>
  <si>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</si>
  <si>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</si>
  <si>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</si>
  <si>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</si>
  <si>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</si>
  <si>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</si>
  <si>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</si>
  <si>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</si>
  <si>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</si>
  <si>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</si>
  <si>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</si>
  <si>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</si>
  <si>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</si>
  <si>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</si>
  <si>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</si>
  <si>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</si>
  <si>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</si>
  <si>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</si>
  <si>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</si>
  <si>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</si>
  <si>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</si>
  <si>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</si>
  <si>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</si>
  <si>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</si>
  <si>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</si>
  <si>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</si>
  <si>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</si>
  <si>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</si>
  <si>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</si>
  <si>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</si>
  <si>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</si>
  <si>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</si>
  <si>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</si>
  <si>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</si>
  <si>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</si>
  <si>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</si>
  <si>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</si>
  <si>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</si>
  <si>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</si>
  <si>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</si>
  <si>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</si>
  <si>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</si>
  <si>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</si>
  <si>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</si>
  <si>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</si>
  <si>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</si>
  <si>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</si>
  <si>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</si>
  <si>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</si>
  <si>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</si>
  <si>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</si>
  <si>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</si>
  <si>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</si>
  <si>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</si>
  <si>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</si>
  <si>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</si>
  <si>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</si>
  <si>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</si>
  <si>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</si>
  <si>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</si>
  <si>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</si>
  <si>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</si>
  <si>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</si>
  <si>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</si>
  <si>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</si>
  <si>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</si>
  <si>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</si>
  <si>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</si>
  <si>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</si>
  <si>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</si>
  <si>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</si>
  <si>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</si>
  <si>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</si>
  <si>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</si>
  <si>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</si>
  <si>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</si>
  <si>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</si>
  <si>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</si>
  <si>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</si>
  <si>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</si>
  <si>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</si>
  <si>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</si>
  <si>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</si>
  <si>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</si>
  <si>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</si>
  <si>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</si>
  <si>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</si>
  <si>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</si>
  <si>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</si>
  <si>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</si>
  <si>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</si>
  <si>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</si>
  <si>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</si>
  <si>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</si>
  <si>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</si>
  <si>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</si>
  <si>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</si>
  <si>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</si>
  <si>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</si>
  <si>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</si>
  <si>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</si>
  <si>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</si>
  <si>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</si>
  <si>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</si>
  <si>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</si>
  <si>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</si>
  <si>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</si>
  <si>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</si>
  <si>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</si>
  <si>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</si>
  <si>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</si>
  <si>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</si>
  <si>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</si>
  <si>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</si>
  <si>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</si>
  <si>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</si>
  <si>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</si>
  <si>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</si>
  <si>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</si>
  <si>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</si>
  <si>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</si>
  <si>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</si>
  <si>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</si>
  <si>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</si>
  <si>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</si>
  <si>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</si>
  <si>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</si>
  <si>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</si>
  <si>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</si>
  <si>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</si>
  <si>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</si>
  <si>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</si>
  <si>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</si>
  <si>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</si>
  <si>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</si>
  <si>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</si>
  <si>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</si>
  <si>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</si>
  <si>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</si>
  <si>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</si>
  <si>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</si>
  <si>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</si>
  <si>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</si>
  <si>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</si>
  <si>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</si>
  <si>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</si>
  <si>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</si>
  <si>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</si>
  <si>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</si>
  <si>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</si>
  <si>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</si>
  <si>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</si>
  <si>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</si>
  <si>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</si>
  <si>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</si>
  <si>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</si>
  <si>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</si>
  <si>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</si>
  <si>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</si>
  <si>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</si>
  <si>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</si>
  <si>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</si>
  <si>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</si>
  <si>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</si>
  <si>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</si>
  <si>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</si>
  <si>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</si>
  <si>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</si>
  <si>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</si>
  <si>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</si>
  <si>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</si>
  <si>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</si>
  <si>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</si>
  <si>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</si>
  <si>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</si>
  <si>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</si>
  <si>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</si>
  <si>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</si>
  <si>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</si>
  <si>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</si>
  <si>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</si>
  <si>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</si>
  <si>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</si>
  <si>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</si>
  <si>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</si>
  <si>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</si>
  <si>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</si>
  <si>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</si>
  <si>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</si>
  <si>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</si>
  <si>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</si>
  <si>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</si>
  <si>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</si>
  <si>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</si>
  <si>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</si>
  <si>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</si>
  <si>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</si>
  <si>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</si>
  <si>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</si>
  <si>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</si>
  <si>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</si>
  <si>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</si>
  <si>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</si>
  <si>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</si>
  <si>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</si>
  <si>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</si>
  <si>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</si>
  <si>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</si>
  <si>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</si>
  <si>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</si>
  <si>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</si>
  <si>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</si>
  <si>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</si>
  <si>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</si>
  <si>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</si>
  <si>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</si>
  <si>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</si>
  <si>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</si>
  <si>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</si>
  <si>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</si>
  <si>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</si>
  <si>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</si>
  <si>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</si>
  <si>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</si>
  <si>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</si>
  <si>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</si>
  <si>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</si>
  <si>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</si>
  <si>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</si>
  <si>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</si>
  <si>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</si>
  <si>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</si>
  <si>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</si>
  <si>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</si>
  <si>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</si>
  <si>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</si>
  <si>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</si>
  <si>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</si>
  <si>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</si>
  <si>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</si>
  <si>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</si>
  <si>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</si>
  <si>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</si>
  <si>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</si>
  <si>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</si>
  <si>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</si>
  <si>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</si>
  <si>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</si>
  <si>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</si>
  <si>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</si>
  <si>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</si>
  <si>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</si>
  <si>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</si>
  <si>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</si>
  <si>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</si>
  <si>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</si>
  <si>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</si>
  <si>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</si>
  <si>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</si>
  <si>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</si>
  <si>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</si>
  <si>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</si>
  <si>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</si>
  <si>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</si>
  <si>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</si>
  <si>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</si>
  <si>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</si>
  <si>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</si>
  <si>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</si>
  <si>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</si>
  <si>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</si>
  <si>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</si>
  <si>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</si>
  <si>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</si>
  <si>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</si>
  <si>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</si>
  <si>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</si>
  <si>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</si>
  <si>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</si>
  <si>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</si>
  <si>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</si>
  <si>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</si>
  <si>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</si>
  <si>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</si>
  <si>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</si>
  <si>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</si>
  <si>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</si>
  <si>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</si>
  <si>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</si>
  <si>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</si>
  <si>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</si>
  <si>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</si>
  <si>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</si>
  <si>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</si>
  <si>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</si>
  <si>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</si>
  <si>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</si>
  <si>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</si>
  <si>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</si>
  <si>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</si>
  <si>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</si>
  <si>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</si>
  <si>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</si>
  <si>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</si>
  <si>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</si>
  <si>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</si>
  <si>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</si>
  <si>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</si>
  <si>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</si>
  <si>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</si>
  <si>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</si>
  <si>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</si>
  <si>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</si>
  <si>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</si>
  <si>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</si>
  <si>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</si>
  <si>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</si>
  <si>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</si>
  <si>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</si>
  <si>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</si>
  <si>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</si>
  <si>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</si>
  <si>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</si>
  <si>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</si>
  <si>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</si>
  <si>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</si>
  <si>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</si>
  <si>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</si>
  <si>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</si>
  <si>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</si>
  <si>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</si>
  <si>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</si>
  <si>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</si>
  <si>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</si>
  <si>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</si>
  <si>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</si>
  <si>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</si>
  <si>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</si>
  <si>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</si>
  <si>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</si>
  <si>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</si>
  <si>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</si>
  <si>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</si>
  <si>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</si>
  <si>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</si>
  <si>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</si>
  <si>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</si>
  <si>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</si>
  <si>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</si>
  <si>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</si>
  <si>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</si>
  <si>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</si>
  <si>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</si>
  <si>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</si>
  <si>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</si>
  <si>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</si>
  <si>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</si>
  <si>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</si>
  <si>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</si>
  <si>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</si>
  <si>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</si>
  <si>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</si>
  <si>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</si>
  <si>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</si>
  <si>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</si>
  <si>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</si>
  <si>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</si>
  <si>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</si>
  <si>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</si>
  <si>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</si>
  <si>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</si>
  <si>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</si>
  <si>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</si>
  <si>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</si>
  <si>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</si>
  <si>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</si>
  <si>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</si>
  <si>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</si>
  <si>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</si>
  <si>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</si>
  <si>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</si>
  <si>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</si>
  <si>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</si>
  <si>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</si>
  <si>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</si>
  <si>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</si>
  <si>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</si>
  <si>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</si>
  <si>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</si>
  <si>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</si>
  <si>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</si>
  <si>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</si>
  <si>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</si>
  <si>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</si>
  <si>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</si>
  <si>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</si>
  <si>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</si>
  <si>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</si>
  <si>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</si>
  <si>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</si>
  <si>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</si>
  <si>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</si>
  <si>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</si>
  <si>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</si>
  <si>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</si>
  <si>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</si>
  <si>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</si>
  <si>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</si>
  <si>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</si>
  <si>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</si>
  <si>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</si>
  <si>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</si>
  <si>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</si>
  <si>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</si>
  <si>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</si>
  <si>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</si>
  <si>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</si>
  <si>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</si>
  <si>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</si>
  <si>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</si>
  <si>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</si>
  <si>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</si>
  <si>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</si>
  <si>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</si>
  <si>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</si>
  <si>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</si>
  <si>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</si>
  <si>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</si>
  <si>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</si>
  <si>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</si>
  <si>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</si>
  <si>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</si>
  <si>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</si>
  <si>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</si>
  <si>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</si>
  <si>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</si>
  <si>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</si>
  <si>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</si>
  <si>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</si>
  <si>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</si>
  <si>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</si>
  <si>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</si>
  <si>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</si>
  <si>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</si>
  <si>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</si>
  <si>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</si>
  <si>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</si>
  <si>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</si>
  <si>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</si>
  <si>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</si>
  <si>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</si>
  <si>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</si>
  <si>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</si>
  <si>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</si>
  <si>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</si>
  <si>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</si>
  <si>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</si>
  <si>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</si>
  <si>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</si>
  <si>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</si>
  <si>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</si>
  <si>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</si>
  <si>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</si>
  <si>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</si>
  <si>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</si>
  <si>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</si>
  <si>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</si>
  <si>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</si>
  <si>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</si>
  <si>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</si>
  <si>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</si>
  <si>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</si>
  <si>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</si>
  <si>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</si>
  <si>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</si>
  <si>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</si>
  <si>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</si>
  <si>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</si>
  <si>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</si>
  <si>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</si>
  <si>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</si>
  <si>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</si>
  <si>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</si>
  <si>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</si>
  <si>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</si>
  <si>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</si>
  <si>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</si>
  <si>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</si>
  <si>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</si>
  <si>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</si>
  <si>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</si>
  <si>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</si>
  <si>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</si>
  <si>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</si>
  <si>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</si>
  <si>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</si>
  <si>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</si>
  <si>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</si>
  <si>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</si>
  <si>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</si>
  <si>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</si>
  <si>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</si>
  <si>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</si>
  <si>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</si>
  <si>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</si>
  <si>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</si>
  <si>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</si>
  <si>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</si>
  <si>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</si>
  <si>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</si>
  <si>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</si>
  <si>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</si>
  <si>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</si>
  <si>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</si>
  <si>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</si>
  <si>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</si>
  <si>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</si>
  <si>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</si>
  <si>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</si>
  <si>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</si>
  <si>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</si>
  <si>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</si>
  <si>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</si>
  <si>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</si>
  <si>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</si>
  <si>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</si>
  <si>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</si>
  <si>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</si>
  <si>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</si>
  <si>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</si>
  <si>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</si>
  <si>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</si>
  <si>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</si>
  <si>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</si>
  <si>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</si>
  <si>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</si>
  <si>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</si>
  <si>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</si>
  <si>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</si>
  <si>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</si>
  <si>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</si>
  <si>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</si>
  <si>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</si>
  <si>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</si>
  <si>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</si>
  <si>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</si>
  <si>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</si>
  <si>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</si>
  <si>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</si>
  <si>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</si>
  <si>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</si>
  <si>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</si>
  <si>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</si>
  <si>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</si>
  <si>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</si>
  <si>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</si>
  <si>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</si>
  <si>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</si>
  <si>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</si>
  <si>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</si>
  <si>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</si>
  <si>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</si>
  <si>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</si>
  <si>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</si>
  <si>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</si>
  <si>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</si>
  <si>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</si>
  <si>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</si>
  <si>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</si>
  <si>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</si>
  <si>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</si>
  <si>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</si>
  <si>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</si>
  <si>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</si>
  <si>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</si>
  <si>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</si>
  <si>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</si>
  <si>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</si>
  <si>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</si>
  <si>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</si>
  <si>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</si>
  <si>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</si>
  <si>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</si>
  <si>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</si>
  <si>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</si>
  <si>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</si>
  <si>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</si>
  <si>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</si>
  <si>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</si>
  <si>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</si>
  <si>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</si>
  <si>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</si>
  <si>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</si>
  <si>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</si>
  <si>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</si>
  <si>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</si>
  <si>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</si>
  <si>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</si>
  <si>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</si>
  <si>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</si>
  <si>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</si>
  <si>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</si>
  <si>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</si>
  <si>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</si>
  <si>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</si>
  <si>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</si>
  <si>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</si>
  <si>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</si>
  <si>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</si>
  <si>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</si>
  <si>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</si>
  <si>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</si>
  <si>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</si>
  <si>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</si>
  <si>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</si>
  <si>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</si>
  <si>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</si>
  <si>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</si>
  <si>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</si>
  <si>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</si>
  <si>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</si>
  <si>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</si>
  <si>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</si>
  <si>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</si>
  <si>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</si>
  <si>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</si>
  <si>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</si>
  <si>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</si>
  <si>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</si>
  <si>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</si>
  <si>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</si>
  <si>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</si>
  <si>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</si>
  <si>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</si>
  <si>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</si>
  <si>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</si>
  <si>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</si>
  <si>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</si>
  <si>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</si>
  <si>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</si>
  <si>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</si>
  <si>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</si>
  <si>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</si>
  <si>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</si>
  <si>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</si>
  <si>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</si>
  <si>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</si>
  <si>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</si>
  <si>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</si>
  <si>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</si>
  <si>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</si>
  <si>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</si>
  <si>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</si>
  <si>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</si>
  <si>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</si>
  <si>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</si>
  <si>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</si>
  <si>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</si>
  <si>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</si>
  <si>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</si>
  <si>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</si>
  <si>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</si>
  <si>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</si>
  <si>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</si>
  <si>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</si>
  <si>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</si>
  <si>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</si>
  <si>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</si>
  <si>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</si>
  <si>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</si>
  <si>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</si>
  <si>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</si>
  <si>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</si>
  <si>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</si>
  <si>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</si>
  <si>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</si>
  <si>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</si>
  <si>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</si>
  <si>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</si>
  <si>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</si>
  <si>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</si>
  <si>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</si>
  <si>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</si>
  <si>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</si>
  <si>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</si>
  <si>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</si>
  <si>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</si>
  <si>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</si>
  <si>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</si>
  <si>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</si>
  <si>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</si>
  <si>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</si>
  <si>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</si>
  <si>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</si>
  <si>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</si>
  <si>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</si>
  <si>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</si>
  <si>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</si>
  <si>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</si>
  <si>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</si>
  <si>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</si>
  <si>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</si>
  <si>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</si>
  <si>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</si>
  <si>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</si>
  <si>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</si>
  <si>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</si>
  <si>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</si>
  <si>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</si>
  <si>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</si>
  <si>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</si>
  <si>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</si>
  <si>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</si>
  <si>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</si>
  <si>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</si>
  <si>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</si>
  <si>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</si>
  <si>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</si>
  <si>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</si>
  <si>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</si>
  <si>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</si>
  <si>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</si>
  <si>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</si>
  <si>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</si>
  <si>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</si>
  <si>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</si>
  <si>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</si>
  <si>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</si>
  <si>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</si>
  <si>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</si>
  <si>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</si>
  <si>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</si>
  <si>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</si>
  <si>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</si>
  <si>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</si>
  <si>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</si>
  <si>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</si>
  <si>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</si>
  <si>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</si>
  <si>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</si>
  <si>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</si>
  <si>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</si>
  <si>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</si>
  <si>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</si>
  <si>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</si>
  <si>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</si>
  <si>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</si>
  <si>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</si>
  <si>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</si>
  <si>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</si>
  <si>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</si>
  <si>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</si>
  <si>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</si>
  <si>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</si>
  <si>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</si>
  <si>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</si>
  <si>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</si>
  <si>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</si>
  <si>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</si>
  <si>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</si>
  <si>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</si>
  <si>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</si>
  <si>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</si>
  <si>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</si>
  <si>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</si>
  <si>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</si>
  <si>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</si>
  <si>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</si>
  <si>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</si>
  <si>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</si>
  <si>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</si>
  <si>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</si>
  <si>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</si>
  <si>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</si>
  <si>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</si>
  <si>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</si>
  <si>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</si>
  <si>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</si>
  <si>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</si>
  <si>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</si>
  <si>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</si>
  <si>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</si>
  <si>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</si>
  <si>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</si>
  <si>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</si>
  <si>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</si>
  <si>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</si>
  <si>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</si>
  <si>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</si>
  <si>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</si>
  <si>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</si>
  <si>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</si>
  <si>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</si>
  <si>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</si>
  <si>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</si>
  <si>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</si>
  <si>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</si>
  <si>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</si>
  <si>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</si>
  <si>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</si>
  <si>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</si>
  <si>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</si>
  <si>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</si>
  <si>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</si>
  <si>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</si>
  <si>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</si>
  <si>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</si>
  <si>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</si>
  <si>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</si>
  <si>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</si>
  <si>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</si>
  <si>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</si>
  <si>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</si>
  <si>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</si>
  <si>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</si>
  <si>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</si>
  <si>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</si>
  <si>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</si>
  <si>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</si>
  <si>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</si>
  <si>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</si>
  <si>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</si>
  <si>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</si>
  <si>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</si>
  <si>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</si>
  <si>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</si>
  <si>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</si>
  <si>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</si>
  <si>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</si>
  <si>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</si>
  <si>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</si>
  <si>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</si>
  <si>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</si>
  <si>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</si>
  <si>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</si>
  <si>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</si>
  <si>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</si>
  <si>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</si>
  <si>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</si>
  <si>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</si>
  <si>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</si>
  <si>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</si>
  <si>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</si>
  <si>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</si>
  <si>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</si>
  <si>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</si>
  <si>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</si>
  <si>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</si>
  <si>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</si>
  <si>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</si>
  <si>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</si>
  <si>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</si>
  <si>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</si>
  <si>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</si>
  <si>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</si>
  <si>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</si>
  <si>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</si>
  <si>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</si>
  <si>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</si>
  <si>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</si>
  <si>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</si>
  <si>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</si>
  <si>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</si>
  <si>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</si>
  <si>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</si>
  <si>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</si>
  <si>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</si>
  <si>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</si>
  <si>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</si>
  <si>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</si>
  <si>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</si>
  <si>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</si>
  <si>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</si>
  <si>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</si>
  <si>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</si>
  <si>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</si>
  <si>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</si>
  <si>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</si>
  <si>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</si>
  <si>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</si>
  <si>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</si>
  <si>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</si>
  <si>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</si>
  <si>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</si>
  <si>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</si>
  <si>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</si>
  <si>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</si>
  <si>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</si>
  <si>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</si>
  <si>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</si>
  <si>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</si>
  <si>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</si>
  <si>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</si>
  <si>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</si>
  <si>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</si>
  <si>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</si>
  <si>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</si>
  <si>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</si>
  <si>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</si>
  <si>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</si>
  <si>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</si>
  <si>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</si>
  <si>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</si>
  <si>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</si>
  <si>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</si>
  <si>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</si>
  <si>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</si>
  <si>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</si>
  <si>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</si>
  <si>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</si>
  <si>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</si>
  <si>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</si>
  <si>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</si>
  <si>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</si>
  <si>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</si>
  <si>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</si>
  <si>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</si>
  <si>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</si>
  <si>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</si>
  <si>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</si>
  <si>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</si>
  <si>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</si>
  <si>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</si>
  <si>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</si>
  <si>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</si>
  <si>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</si>
  <si>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</si>
  <si>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</si>
  <si>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</si>
  <si>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</si>
  <si>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</si>
  <si>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</si>
  <si>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</si>
  <si>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</si>
  <si>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</si>
  <si>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</si>
  <si>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</si>
  <si>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</si>
  <si>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</si>
  <si>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</si>
  <si>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</si>
  <si>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</si>
  <si>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</si>
  <si>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</si>
  <si>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</si>
  <si>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</si>
  <si>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</si>
  <si>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</si>
  <si>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</si>
  <si>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</si>
  <si>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</si>
  <si>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</si>
  <si>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</si>
  <si>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</si>
  <si>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</si>
  <si>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</si>
  <si>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</si>
  <si>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</si>
  <si>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</si>
  <si>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</si>
  <si>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</si>
  <si>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</si>
  <si>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</si>
  <si>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</si>
  <si>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</si>
  <si>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</si>
  <si>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</si>
  <si>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</si>
  <si>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</si>
  <si>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</si>
  <si>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</si>
  <si>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</si>
  <si>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</si>
  <si>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</si>
  <si>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</si>
  <si>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</si>
  <si>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</si>
  <si>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</si>
  <si>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</si>
  <si>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</si>
  <si>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</si>
  <si>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</si>
  <si>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</si>
  <si>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</si>
  <si>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</si>
  <si>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</si>
  <si>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</si>
  <si>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</si>
  <si>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</si>
  <si>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</si>
  <si>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</si>
  <si>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</si>
  <si>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</si>
  <si>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</si>
  <si>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</si>
  <si>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</si>
  <si>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</si>
  <si>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</si>
  <si>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</si>
  <si>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</si>
  <si>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</si>
  <si>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</si>
  <si>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</si>
  <si>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</si>
  <si>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</si>
  <si>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</si>
  <si>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</si>
  <si>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</si>
  <si>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</si>
  <si>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</si>
  <si>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</si>
  <si>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</si>
  <si>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</si>
  <si>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</si>
  <si>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</si>
  <si>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</si>
  <si>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</si>
  <si>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</si>
  <si>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</si>
  <si>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</si>
  <si>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</si>
  <si>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</si>
  <si>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</si>
  <si>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</si>
  <si>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</si>
  <si>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</si>
  <si>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</si>
  <si>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</si>
  <si>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</si>
  <si>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</si>
  <si>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</si>
  <si>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</si>
  <si>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</si>
  <si>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</si>
  <si>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</si>
  <si>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</si>
  <si>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</si>
  <si>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</si>
  <si>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</si>
  <si>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</si>
  <si>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</si>
  <si>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</si>
  <si>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</si>
  <si>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</si>
  <si>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</si>
  <si>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</si>
  <si>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</si>
  <si>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</si>
  <si>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</si>
  <si>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</si>
  <si>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</si>
  <si>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</si>
  <si>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</si>
  <si>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</si>
  <si>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</si>
  <si>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</si>
  <si>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</si>
  <si>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</si>
  <si>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</si>
  <si>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</si>
  <si>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</si>
  <si>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</si>
  <si>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</si>
  <si>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</si>
  <si>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</si>
  <si>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</si>
  <si>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</si>
  <si>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</si>
  <si>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</si>
  <si>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</si>
  <si>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</si>
  <si>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</si>
  <si>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</si>
  <si>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</si>
  <si>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</si>
  <si>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</si>
  <si>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</si>
  <si>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</si>
  <si>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</si>
  <si>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</si>
  <si>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</si>
  <si>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</si>
  <si>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</si>
  <si>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</si>
  <si>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</si>
  <si>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</si>
  <si>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</si>
  <si>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</si>
  <si>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</si>
  <si>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</si>
  <si>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</si>
  <si>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</si>
  <si>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</si>
  <si>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</si>
  <si>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</si>
  <si>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</si>
  <si>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</si>
  <si>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</si>
  <si>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</si>
  <si>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</si>
  <si>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</si>
  <si>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</si>
  <si>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</si>
  <si>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</si>
  <si>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</si>
  <si>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</si>
  <si>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</si>
  <si>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</si>
  <si>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</si>
  <si>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</si>
  <si>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</si>
  <si>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</si>
  <si>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</si>
  <si>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</si>
  <si>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</si>
  <si>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</si>
  <si>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</si>
  <si>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</si>
  <si>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</si>
  <si>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</si>
  <si>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</si>
  <si>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</si>
  <si>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</si>
  <si>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</si>
  <si>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</si>
  <si>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</si>
  <si>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</si>
  <si>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</si>
  <si>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</si>
  <si>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</si>
  <si>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</si>
  <si>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</si>
  <si>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</si>
  <si>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</si>
  <si>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</si>
  <si>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</si>
  <si>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</si>
  <si>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</si>
  <si>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</si>
  <si>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</si>
  <si>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</si>
  <si>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</si>
  <si>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</si>
  <si>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</si>
  <si>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</si>
  <si>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</si>
  <si>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</si>
  <si>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</si>
  <si>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</si>
  <si>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</si>
  <si>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</si>
  <si>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</si>
  <si>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</si>
  <si>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</si>
  <si>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</si>
  <si>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</si>
  <si>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</si>
  <si>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</si>
  <si>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</si>
  <si>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</si>
  <si>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</si>
  <si>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</si>
  <si>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</si>
  <si>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</si>
  <si>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</si>
  <si>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</si>
  <si>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</si>
  <si>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</si>
  <si>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</si>
  <si>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</si>
  <si>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</si>
  <si>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</si>
  <si>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</si>
  <si>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</si>
  <si>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</si>
  <si>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</si>
  <si>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</si>
  <si>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</si>
  <si>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</si>
  <si>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</si>
  <si>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</si>
  <si>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</si>
  <si>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</si>
  <si>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</si>
  <si>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</si>
  <si>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</si>
  <si>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</si>
  <si>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</si>
  <si>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</si>
  <si>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</si>
  <si>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</si>
  <si>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</si>
  <si>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</si>
  <si>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</si>
  <si>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</si>
  <si>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</si>
  <si>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</si>
  <si>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</si>
  <si>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</si>
  <si>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</si>
  <si>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</si>
  <si>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</si>
  <si>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</si>
  <si>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</si>
  <si>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</si>
  <si>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</si>
  <si>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</si>
  <si>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</si>
  <si>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</si>
  <si>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</si>
  <si>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</si>
  <si>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</si>
  <si>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</si>
  <si>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</si>
  <si>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</si>
  <si>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</si>
  <si>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</si>
  <si>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</si>
  <si>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</si>
  <si>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</si>
  <si>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</si>
  <si>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</si>
  <si>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</si>
  <si>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</si>
  <si>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</si>
  <si>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</si>
  <si>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</si>
  <si>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</si>
  <si>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</si>
  <si>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</si>
  <si>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</si>
  <si>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</si>
  <si>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</si>
  <si>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</si>
  <si>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</si>
  <si>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</si>
  <si>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</si>
  <si>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</si>
  <si>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</si>
  <si>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</si>
  <si>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</si>
  <si>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</si>
  <si>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</si>
  <si>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</si>
  <si>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</si>
  <si>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</si>
  <si>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</si>
  <si>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</si>
  <si>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</si>
  <si>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</si>
  <si>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</si>
  <si>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</si>
  <si>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</si>
  <si>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</si>
  <si>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</si>
  <si>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</si>
  <si>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</si>
  <si>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</si>
  <si>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</si>
  <si>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</si>
  <si>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</si>
  <si>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</si>
  <si>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</si>
  <si>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</si>
  <si>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</si>
  <si>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</si>
  <si>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</si>
  <si>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</si>
  <si>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</si>
  <si>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</si>
  <si>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</si>
  <si>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</si>
  <si>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</si>
  <si>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</si>
  <si>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</si>
  <si>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</si>
  <si>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</si>
  <si>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</si>
  <si>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</si>
  <si>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</si>
  <si>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</si>
  <si>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</si>
  <si>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</si>
  <si>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</si>
  <si>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</si>
  <si>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</si>
  <si>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</si>
  <si>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</si>
  <si>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</si>
  <si>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</si>
  <si>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</si>
  <si>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</si>
  <si>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</si>
  <si>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</si>
  <si>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</si>
  <si>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</si>
  <si>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</si>
  <si>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</si>
  <si>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</si>
  <si>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</si>
  <si>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</si>
  <si>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</si>
  <si>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</si>
  <si>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</si>
  <si>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</si>
  <si>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</si>
  <si>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</si>
  <si>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</si>
  <si>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</si>
  <si>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</si>
  <si>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</si>
  <si>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</si>
  <si>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</si>
  <si>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</si>
  <si>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</si>
  <si>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</si>
  <si>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</si>
  <si>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</si>
  <si>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</si>
  <si>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</si>
  <si>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</si>
  <si>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</si>
  <si>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</si>
  <si>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</si>
  <si>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</si>
  <si>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</si>
  <si>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</si>
  <si>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</si>
  <si>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</si>
  <si>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</si>
  <si>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</si>
  <si>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</si>
  <si>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</si>
  <si>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</si>
  <si>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</si>
  <si>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</si>
  <si>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</si>
  <si>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</si>
  <si>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</si>
  <si>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</si>
  <si>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</si>
  <si>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</si>
  <si>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</si>
  <si>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</si>
  <si>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</si>
  <si>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</si>
  <si>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</si>
  <si>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</si>
  <si>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</si>
  <si>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</si>
  <si>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</si>
  <si>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</si>
  <si>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</si>
  <si>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</si>
  <si>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</si>
  <si>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</si>
  <si>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</si>
  <si>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</si>
  <si>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</si>
  <si>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</si>
  <si>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</si>
  <si>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</si>
  <si>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</si>
  <si>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</si>
  <si>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</si>
  <si>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</si>
  <si>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</si>
  <si>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</si>
  <si>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</si>
  <si>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</si>
  <si>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</si>
  <si>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</si>
  <si>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</si>
  <si>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</si>
  <si>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</si>
  <si>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</si>
  <si>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</si>
  <si>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</si>
  <si>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</si>
  <si>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</si>
  <si>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</si>
  <si>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</si>
  <si>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</si>
  <si>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</si>
  <si>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</si>
  <si>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</si>
  <si>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</si>
  <si>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</si>
  <si>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</si>
  <si>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</si>
  <si>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</si>
  <si>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</si>
  <si>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</si>
  <si>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</si>
  <si>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</si>
  <si>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</si>
  <si>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</si>
  <si>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</si>
  <si>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</si>
  <si>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</si>
  <si>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</si>
  <si>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</si>
  <si>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</si>
  <si>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</si>
  <si>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</si>
  <si>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</si>
  <si>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</si>
  <si>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</si>
  <si>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</si>
  <si>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</si>
  <si>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</si>
  <si>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</si>
  <si>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</si>
  <si>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</si>
  <si>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</si>
  <si>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</si>
  <si>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</si>
  <si>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</si>
  <si>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</si>
  <si>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</si>
  <si>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</si>
  <si>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</si>
  <si>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</si>
  <si>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</si>
  <si>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</si>
  <si>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</si>
  <si>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</si>
  <si>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</si>
  <si>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</si>
  <si>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</si>
  <si>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</si>
  <si>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</si>
  <si>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</si>
  <si>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</si>
  <si>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</si>
  <si>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</si>
  <si>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</si>
  <si>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</si>
  <si>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</si>
  <si>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</si>
  <si>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</si>
  <si>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</si>
  <si>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</si>
  <si>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</si>
  <si>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</si>
  <si>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</si>
  <si>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</si>
  <si>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</si>
  <si>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</si>
  <si>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</si>
  <si>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</si>
  <si>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</si>
  <si>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</si>
  <si>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</si>
  <si>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</si>
  <si>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</si>
  <si>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</si>
  <si>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</si>
  <si>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</si>
  <si>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</si>
  <si>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</si>
  <si>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</si>
  <si>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</si>
  <si>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</si>
  <si>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</si>
  <si>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</si>
  <si>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</si>
  <si>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</si>
  <si>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</si>
  <si>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</si>
  <si>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</si>
  <si>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</si>
  <si>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</si>
  <si>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</si>
  <si>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</si>
  <si>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</si>
  <si>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</si>
  <si>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</si>
  <si>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</si>
  <si>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</si>
  <si>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</si>
  <si>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</si>
  <si>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</si>
  <si>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</si>
  <si>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</si>
  <si>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</si>
  <si>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</si>
  <si>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</si>
  <si>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</si>
  <si>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</si>
  <si>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</si>
  <si>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</si>
  <si>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</si>
  <si>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</si>
  <si>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</si>
  <si>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</si>
  <si>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</si>
  <si>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</si>
  <si>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</si>
  <si>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</si>
  <si>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</si>
  <si>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</si>
  <si>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</si>
  <si>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</si>
  <si>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</si>
  <si>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</si>
  <si>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</si>
  <si>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</si>
  <si>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</si>
  <si>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</si>
  <si>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</si>
  <si>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</si>
  <si>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</si>
  <si>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</si>
  <si>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</si>
  <si>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</si>
  <si>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</si>
  <si>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</si>
  <si>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</si>
  <si>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</si>
  <si>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</si>
  <si>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</si>
  <si>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</si>
  <si>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</si>
  <si>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</si>
  <si>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</si>
  <si>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</si>
  <si>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</si>
  <si>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</si>
  <si>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</si>
  <si>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</si>
  <si>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</si>
  <si>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</si>
  <si>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</si>
  <si>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</si>
  <si>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</si>
  <si>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</si>
  <si>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</si>
  <si>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</si>
  <si>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</si>
  <si>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</si>
  <si>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</si>
  <si>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</si>
  <si>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</si>
  <si>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</si>
  <si>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</si>
  <si>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</si>
  <si>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</si>
  <si>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</si>
  <si>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</si>
  <si>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</si>
  <si>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</si>
  <si>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</si>
  <si>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</si>
  <si>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</si>
  <si>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</si>
  <si>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</si>
  <si>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</si>
  <si>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</si>
  <si>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</si>
  <si>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</si>
  <si>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</si>
  <si>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</si>
  <si>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</si>
  <si>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</si>
  <si>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</si>
  <si>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</si>
  <si>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</si>
  <si>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</si>
  <si>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</si>
  <si>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</si>
  <si>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</si>
  <si>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</si>
  <si>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</si>
  <si>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</si>
  <si>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</si>
  <si>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</si>
  <si>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</si>
  <si>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</si>
  <si>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</si>
  <si>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</si>
  <si>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</si>
  <si>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</si>
  <si>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</si>
  <si>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</si>
  <si>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</si>
  <si>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</si>
  <si>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</si>
  <si>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</si>
  <si>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</si>
  <si>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</si>
  <si>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</si>
  <si>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</si>
  <si>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</si>
  <si>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</si>
  <si>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</si>
  <si>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</si>
  <si>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</si>
  <si>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</si>
  <si>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</si>
  <si>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</si>
  <si>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</si>
  <si>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</si>
  <si>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</si>
  <si>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</si>
  <si>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</si>
  <si>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</si>
  <si>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</si>
  <si>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</si>
  <si>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</si>
  <si>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</si>
  <si>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</si>
  <si>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</si>
  <si>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</si>
  <si>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</si>
  <si>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</si>
  <si>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</si>
  <si>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</si>
  <si>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</si>
  <si>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</si>
  <si>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</si>
  <si>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</si>
  <si>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</si>
  <si>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</si>
  <si>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</si>
  <si>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</si>
  <si>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</si>
  <si>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</si>
  <si>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</si>
  <si>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</si>
  <si>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</si>
  <si>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</si>
  <si>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</si>
  <si>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</si>
  <si>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</si>
  <si>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</si>
  <si>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</si>
  <si>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</si>
  <si>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</si>
  <si>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</si>
  <si>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</si>
  <si>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</si>
  <si>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</si>
  <si>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</si>
  <si>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</si>
  <si>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</si>
  <si>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</si>
  <si>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</si>
  <si>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</si>
  <si>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</si>
  <si>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</si>
  <si>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</si>
  <si>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</si>
  <si>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</si>
  <si>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</si>
  <si>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</si>
  <si>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</si>
  <si>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</si>
  <si>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</si>
  <si>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</si>
  <si>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</si>
  <si>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</si>
  <si>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</si>
  <si>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</si>
  <si>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</si>
  <si>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</si>
  <si>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</si>
  <si>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</si>
  <si>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</si>
  <si>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</si>
  <si>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</si>
  <si>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</si>
  <si>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</si>
  <si>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</si>
  <si>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</si>
  <si>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</si>
  <si>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</si>
  <si>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</si>
  <si>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</si>
  <si>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</si>
  <si>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</si>
  <si>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</si>
  <si>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</si>
  <si>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</si>
  <si>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</si>
  <si>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</si>
  <si>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</si>
  <si>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</si>
  <si>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</si>
  <si>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</si>
  <si>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</si>
  <si>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</si>
  <si>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</si>
  <si>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</si>
  <si>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</si>
  <si>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</si>
  <si>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</si>
  <si>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</si>
  <si>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</si>
  <si>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</si>
  <si>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</si>
  <si>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</si>
  <si>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</si>
  <si>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</si>
  <si>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</si>
  <si>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</si>
  <si>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</si>
  <si>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</si>
  <si>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</si>
  <si>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</si>
  <si>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</si>
  <si>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</si>
  <si>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</si>
  <si>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</si>
  <si>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</si>
  <si>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</si>
  <si>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</si>
  <si>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</si>
  <si>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</si>
  <si>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</si>
  <si>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</si>
  <si>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</si>
  <si>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</si>
  <si>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</si>
  <si>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</si>
  <si>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</si>
  <si>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</si>
  <si>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</si>
  <si>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</si>
  <si>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</si>
  <si>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</si>
  <si>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</si>
  <si>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</si>
  <si>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</si>
  <si>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</si>
  <si>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</si>
  <si>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</si>
  <si>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</si>
  <si>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</si>
  <si>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</si>
  <si>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</si>
  <si>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</si>
  <si>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</si>
  <si>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</si>
  <si>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</si>
  <si>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</si>
  <si>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</si>
  <si>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</si>
  <si>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</si>
  <si>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</si>
  <si>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</si>
  <si>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</si>
  <si>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</si>
  <si>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</si>
  <si>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</si>
  <si>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</si>
  <si>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</si>
  <si>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</si>
  <si>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</si>
  <si>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</si>
  <si>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</si>
  <si>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</si>
  <si>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</si>
  <si>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</si>
  <si>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</si>
  <si>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</si>
  <si>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</si>
  <si>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</si>
  <si>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</si>
  <si>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</si>
  <si>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</si>
  <si>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</si>
  <si>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</si>
  <si>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</si>
  <si>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</si>
  <si>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</si>
  <si>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</si>
  <si>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</si>
  <si>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</si>
  <si>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</si>
  <si>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</si>
  <si>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</si>
  <si>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</si>
  <si>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</si>
  <si>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</si>
  <si>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</si>
  <si>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</si>
  <si>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</si>
  <si>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</si>
  <si>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</si>
  <si>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</si>
  <si>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</si>
  <si>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</si>
  <si>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</si>
  <si>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</si>
  <si>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</si>
  <si>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</si>
  <si>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</si>
  <si>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</si>
  <si>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</si>
  <si>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</si>
  <si>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</si>
  <si>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</si>
  <si>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</si>
  <si>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</si>
  <si>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</si>
  <si>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</si>
  <si>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</si>
  <si>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</si>
  <si>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</si>
  <si>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</si>
  <si>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</si>
  <si>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</si>
  <si>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</si>
  <si>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</si>
  <si>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</si>
  <si>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</si>
  <si>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</si>
  <si>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</si>
  <si>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</si>
  <si>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</si>
  <si>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</si>
  <si>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</si>
  <si>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</si>
  <si>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</si>
  <si>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</si>
  <si>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</si>
  <si>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</si>
  <si>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</si>
  <si>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</si>
  <si>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</si>
  <si>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</si>
  <si>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</si>
  <si>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</si>
  <si>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</si>
  <si>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</si>
  <si>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</si>
  <si>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</si>
  <si>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</si>
  <si>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</si>
  <si>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</si>
  <si>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</si>
  <si>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</si>
  <si>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</si>
  <si>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</si>
  <si>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</si>
  <si>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</si>
  <si>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</si>
  <si>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</si>
  <si>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</si>
  <si>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</si>
  <si>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</si>
  <si>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</si>
  <si>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</si>
  <si>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</si>
  <si>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</si>
  <si>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</si>
  <si>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</si>
  <si>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</si>
  <si>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</si>
  <si>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</si>
  <si>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</si>
  <si>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</si>
  <si>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</si>
  <si>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</si>
  <si>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</si>
  <si>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</si>
  <si>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</si>
  <si>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</si>
  <si>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</si>
  <si>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</si>
  <si>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</si>
  <si>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</si>
  <si>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</si>
  <si>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</si>
  <si>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</si>
  <si>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</si>
  <si>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</si>
  <si>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</si>
  <si>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</si>
  <si>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</si>
  <si>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</si>
  <si>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</si>
  <si>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</si>
  <si>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</si>
  <si>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</si>
  <si>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</si>
  <si>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</si>
  <si>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</si>
  <si>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</si>
  <si>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</si>
  <si>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</si>
  <si>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</si>
  <si>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</si>
  <si>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</si>
  <si>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</si>
  <si>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</si>
  <si>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</si>
  <si>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</si>
  <si>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</si>
  <si>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</si>
  <si>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</si>
  <si>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</si>
  <si>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</si>
  <si>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</si>
  <si>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</si>
  <si>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</si>
  <si>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</si>
  <si>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</si>
  <si>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</si>
  <si>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</si>
  <si>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</si>
  <si>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</si>
  <si>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</si>
  <si>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</si>
  <si>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</si>
  <si>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</si>
  <si>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</si>
  <si>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</si>
  <si>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</si>
  <si>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</si>
  <si>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</si>
  <si>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</si>
  <si>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</si>
  <si>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</si>
  <si>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</si>
  <si>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</si>
  <si>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</si>
  <si>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</si>
  <si>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</si>
  <si>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</si>
  <si>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</si>
  <si>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</si>
  <si>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</si>
  <si>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</si>
  <si>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</si>
  <si>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</si>
  <si>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</si>
  <si>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</si>
  <si>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</si>
  <si>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</si>
  <si>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</si>
  <si>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</si>
  <si>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</si>
  <si>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</si>
  <si>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</si>
  <si>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</si>
  <si>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</si>
  <si>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</si>
  <si>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</si>
  <si>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</si>
  <si>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</si>
  <si>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</si>
  <si>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</si>
  <si>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</si>
  <si>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</si>
  <si>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</si>
  <si>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</si>
  <si>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</si>
  <si>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</si>
  <si>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</si>
  <si>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</si>
  <si>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</si>
  <si>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</si>
  <si>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</si>
  <si>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</si>
  <si>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</si>
  <si>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</si>
  <si>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</si>
  <si>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</si>
  <si>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</si>
  <si>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</si>
  <si>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</si>
  <si>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</si>
  <si>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</si>
  <si>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</si>
  <si>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</si>
  <si>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</si>
  <si>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</si>
  <si>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</si>
  <si>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</si>
  <si>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</si>
  <si>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</si>
  <si>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</si>
  <si>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</si>
  <si>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</si>
  <si>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</si>
  <si>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</si>
  <si>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</si>
  <si>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</si>
  <si>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</si>
  <si>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</si>
  <si>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</si>
  <si>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</si>
  <si>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</si>
  <si>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</si>
  <si>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</si>
  <si>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</si>
  <si>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</si>
  <si>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</si>
  <si>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</si>
  <si>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</si>
  <si>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</si>
  <si>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</si>
  <si>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</si>
  <si>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</si>
  <si>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</si>
  <si>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</si>
  <si>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</si>
  <si>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</si>
  <si>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</si>
  <si>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</si>
  <si>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</si>
  <si>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</si>
  <si>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</si>
  <si>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</si>
  <si>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</si>
  <si>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</si>
  <si>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</si>
  <si>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</si>
  <si>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</si>
  <si>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</si>
  <si>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</si>
  <si>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</si>
  <si>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</si>
  <si>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</si>
  <si>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</si>
  <si>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</si>
  <si>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</si>
  <si>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</si>
  <si>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</si>
  <si>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</si>
  <si>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</si>
  <si>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</si>
  <si>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</si>
  <si>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</si>
  <si>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</si>
  <si>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</si>
  <si>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</si>
  <si>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</si>
  <si>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</si>
  <si>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</si>
  <si>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</si>
  <si>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</si>
  <si>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</si>
  <si>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</si>
  <si>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</si>
  <si>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</si>
  <si>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</si>
  <si>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</si>
  <si>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</si>
  <si>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</si>
  <si>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</si>
  <si>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</si>
  <si>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</si>
  <si>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</si>
  <si>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</si>
  <si>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</si>
  <si>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</si>
  <si>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</si>
  <si>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</si>
  <si>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</si>
  <si>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</si>
  <si>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</si>
  <si>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</si>
  <si>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</si>
  <si>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</si>
  <si>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</si>
  <si>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</si>
  <si>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</si>
  <si>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</si>
  <si>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</si>
  <si>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</si>
  <si>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</si>
  <si>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</si>
  <si>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</si>
  <si>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</si>
  <si>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</si>
  <si>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</si>
  <si>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</si>
  <si>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</si>
  <si>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</si>
  <si>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</si>
  <si>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</si>
  <si>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</si>
  <si>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</si>
  <si>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</si>
  <si>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</si>
  <si>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</si>
  <si>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</si>
  <si>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</si>
  <si>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</si>
  <si>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</si>
  <si>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</si>
  <si>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</si>
  <si>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</si>
  <si>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</si>
  <si>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</si>
  <si>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</si>
  <si>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</si>
  <si>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</si>
  <si>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</si>
  <si>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</si>
  <si>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</si>
  <si>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</si>
  <si>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</si>
  <si>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</si>
  <si>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</si>
  <si>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</si>
  <si>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</si>
  <si>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</si>
  <si>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</si>
  <si>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</si>
  <si>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</si>
  <si>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</si>
  <si>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</si>
  <si>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</si>
  <si>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</si>
  <si>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</si>
  <si>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</si>
  <si>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</si>
  <si>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</si>
  <si>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</si>
  <si>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</si>
  <si>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</si>
  <si>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</si>
  <si>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</si>
  <si>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</si>
  <si>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</si>
  <si>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</si>
  <si>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</si>
  <si>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</si>
  <si>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</si>
  <si>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</si>
  <si>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</si>
  <si>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</si>
  <si>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</si>
  <si>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</si>
  <si>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</si>
  <si>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</si>
  <si>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</si>
  <si>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</si>
  <si>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</si>
  <si>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</si>
  <si>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</si>
  <si>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</si>
  <si>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</si>
  <si>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</si>
  <si>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</si>
  <si>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</si>
  <si>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</si>
  <si>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</si>
  <si>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</si>
  <si>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</si>
  <si>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</si>
  <si>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</si>
  <si>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</si>
  <si>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</si>
  <si>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</si>
  <si>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</si>
  <si>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</si>
  <si>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</si>
  <si>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</si>
  <si>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</si>
  <si>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</si>
  <si>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</si>
  <si>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</si>
  <si>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</si>
  <si>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</si>
  <si>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</si>
  <si>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</si>
  <si>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</si>
  <si>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</si>
  <si>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</si>
  <si>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</si>
  <si>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</si>
  <si>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</si>
  <si>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</si>
  <si>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</si>
  <si>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</si>
  <si>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</si>
  <si>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</si>
  <si>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</si>
  <si>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</si>
  <si>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</si>
  <si>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</si>
  <si>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</si>
  <si>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</si>
  <si>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</si>
  <si>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</si>
  <si>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</si>
  <si>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</si>
  <si>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</si>
  <si>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</si>
  <si>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</si>
  <si>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</si>
  <si>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</si>
  <si>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</si>
  <si>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</si>
  <si>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</si>
  <si>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</si>
  <si>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</si>
  <si>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</si>
  <si>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</si>
  <si>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</si>
  <si>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</si>
  <si>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</si>
  <si>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</si>
  <si>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</si>
  <si>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</si>
  <si>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</si>
  <si>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</si>
  <si>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</si>
  <si>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</si>
  <si>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</si>
  <si>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</si>
  <si>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</si>
  <si>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</si>
  <si>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</si>
  <si>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</si>
  <si>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</si>
  <si>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</si>
  <si>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</si>
  <si>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</si>
  <si>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</si>
  <si>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</si>
  <si>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</si>
  <si>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</si>
  <si>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</si>
  <si>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</si>
  <si>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</si>
  <si>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</si>
  <si>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</si>
  <si>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</si>
  <si>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</si>
  <si>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</si>
  <si>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</si>
  <si>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</si>
  <si>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</si>
  <si>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</si>
  <si>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</si>
  <si>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</si>
  <si>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</si>
  <si>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</si>
  <si>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</si>
  <si>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</si>
  <si>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</si>
  <si>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</si>
  <si>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</si>
  <si>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</si>
  <si>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</si>
  <si>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</si>
  <si>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</si>
  <si>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</si>
  <si>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</si>
  <si>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</si>
  <si>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</si>
  <si>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</si>
  <si>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</si>
  <si>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</si>
  <si>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</si>
  <si>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</si>
  <si>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</si>
  <si>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</si>
  <si>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</si>
  <si>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</si>
  <si>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</si>
  <si>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</si>
  <si>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</si>
  <si>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</si>
  <si>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</si>
  <si>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</si>
  <si>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</si>
  <si>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</si>
  <si>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</si>
  <si>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</si>
  <si>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</si>
  <si>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</si>
  <si>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</si>
  <si>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</si>
  <si>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</si>
  <si>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</si>
  <si>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</si>
  <si>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</si>
  <si>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</si>
  <si>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</si>
  <si>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</si>
  <si>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</si>
  <si>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</si>
  <si>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</si>
  <si>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</si>
  <si>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</si>
  <si>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</si>
  <si>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</si>
  <si>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</si>
  <si>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</si>
  <si>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</si>
  <si>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</si>
  <si>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</si>
  <si>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</si>
  <si>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</si>
  <si>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</si>
  <si>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</si>
  <si>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</si>
  <si>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</si>
  <si>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</si>
  <si>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</si>
  <si>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</si>
  <si>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</si>
  <si>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</si>
  <si>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</si>
  <si>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</si>
  <si>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</si>
  <si>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</si>
  <si>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</si>
  <si>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</si>
  <si>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</si>
  <si>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</si>
  <si>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</si>
  <si>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</si>
  <si>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</si>
  <si>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</si>
  <si>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</si>
  <si>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</si>
  <si>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</si>
  <si>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</si>
  <si>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</si>
  <si>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</si>
  <si>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</si>
  <si>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</si>
  <si>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</si>
  <si>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</si>
  <si>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</si>
  <si>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</si>
  <si>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</si>
  <si>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</si>
  <si>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</si>
  <si>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</si>
  <si>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</si>
  <si>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</si>
  <si>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</si>
  <si>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</si>
  <si>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</si>
  <si>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</si>
  <si>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</si>
  <si>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</si>
  <si>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</si>
  <si>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</si>
  <si>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</si>
  <si>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</si>
  <si>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</si>
  <si>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</si>
  <si>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</si>
  <si>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</si>
  <si>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</si>
  <si>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</si>
  <si>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</si>
  <si>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</si>
  <si>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</si>
  <si>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</si>
  <si>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</si>
  <si>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</si>
  <si>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</si>
  <si>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</si>
  <si>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</si>
  <si>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</si>
  <si>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</si>
  <si>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</si>
  <si>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</si>
  <si>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</si>
  <si>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</si>
  <si>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</si>
  <si>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</si>
  <si>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</si>
  <si>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</si>
  <si>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</si>
  <si>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</si>
  <si>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</si>
  <si>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</si>
  <si>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</si>
  <si>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</si>
  <si>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</si>
  <si>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</si>
  <si>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</si>
  <si>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</si>
  <si>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</si>
  <si>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</si>
  <si>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</si>
  <si>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</si>
  <si>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</si>
  <si>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</si>
  <si>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</si>
  <si>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</si>
  <si>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</si>
  <si>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</si>
  <si>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</si>
  <si>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</si>
  <si>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</si>
  <si>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</si>
  <si>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</si>
  <si>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</si>
  <si>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</si>
  <si>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</si>
  <si>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</si>
  <si>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</si>
  <si>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</si>
  <si>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</si>
  <si>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</si>
  <si>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</si>
  <si>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</si>
  <si>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</si>
  <si>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</si>
  <si>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</si>
  <si>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</si>
  <si>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</si>
  <si>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</si>
  <si>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</si>
  <si>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</si>
  <si>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</si>
  <si>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</si>
  <si>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</si>
  <si>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</si>
  <si>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</si>
  <si>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</si>
  <si>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</si>
  <si>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</si>
  <si>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</si>
  <si>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</si>
  <si>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</si>
  <si>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</si>
  <si>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</si>
  <si>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</si>
  <si>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</si>
  <si>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</si>
  <si>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</si>
  <si>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</si>
  <si>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</si>
  <si>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</si>
  <si>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</si>
  <si>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</si>
  <si>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</si>
  <si>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</si>
  <si>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</si>
  <si>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</si>
  <si>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</si>
  <si>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</si>
  <si>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</si>
  <si>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</si>
  <si>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</si>
  <si>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</si>
  <si>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</si>
  <si>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</si>
  <si>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</si>
  <si>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</si>
  <si>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</si>
  <si>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</si>
  <si>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</si>
  <si>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</si>
  <si>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</si>
  <si>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</si>
  <si>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</si>
  <si>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</si>
  <si>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</si>
  <si>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</si>
  <si>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</si>
  <si>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</si>
  <si>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</si>
  <si>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</si>
  <si>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</si>
  <si>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</si>
  <si>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</si>
  <si>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</si>
  <si>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</si>
  <si>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</si>
  <si>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</si>
  <si>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</si>
  <si>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</si>
  <si>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</si>
  <si>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</si>
  <si>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</si>
  <si>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</si>
  <si>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</si>
  <si>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</si>
  <si>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</si>
  <si>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</si>
  <si>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</si>
  <si>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</si>
  <si>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</si>
  <si>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</si>
  <si>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</si>
  <si>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</si>
  <si>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</si>
  <si>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</si>
  <si>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</si>
  <si>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</si>
  <si>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</si>
  <si>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</si>
  <si>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</si>
  <si>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</si>
  <si>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</si>
  <si>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</si>
  <si>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</si>
  <si>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</si>
  <si>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</si>
  <si>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</si>
  <si>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</si>
  <si>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</si>
  <si>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</si>
  <si>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</si>
  <si>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</si>
  <si>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</si>
  <si>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</si>
  <si>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</si>
  <si>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</si>
  <si>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</si>
  <si>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</si>
  <si>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</si>
  <si>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</si>
  <si>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</si>
  <si>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</si>
  <si>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</si>
  <si>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</si>
  <si>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</si>
  <si>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</si>
  <si>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</si>
  <si>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</si>
  <si>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</si>
  <si>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</si>
  <si>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</si>
  <si>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</si>
  <si>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</si>
  <si>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</si>
  <si>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</si>
  <si>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</si>
  <si>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</si>
  <si>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</si>
  <si>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</si>
  <si>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</si>
  <si>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</si>
  <si>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</si>
  <si>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</si>
  <si>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</si>
  <si>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</si>
  <si>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</si>
  <si>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</si>
  <si>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</si>
  <si>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</si>
  <si>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</si>
  <si>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</si>
  <si>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</si>
  <si>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</si>
  <si>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</si>
  <si>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</si>
  <si>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</si>
  <si>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</si>
  <si>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</si>
  <si>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</si>
  <si>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</si>
  <si>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</si>
  <si>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</si>
  <si>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</si>
  <si>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</si>
  <si>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</si>
  <si>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</si>
  <si>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</si>
  <si>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</si>
  <si>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</si>
  <si>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</si>
  <si>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</si>
  <si>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</si>
  <si>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</si>
  <si>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</si>
  <si>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</si>
  <si>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</si>
  <si>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</si>
  <si>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</si>
  <si>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</si>
  <si>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</si>
  <si>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</si>
  <si>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</si>
  <si>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</si>
  <si>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</si>
  <si>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</si>
  <si>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</si>
  <si>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</si>
  <si>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</si>
  <si>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</si>
  <si>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</si>
  <si>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</si>
  <si>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</si>
  <si>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</si>
  <si>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</si>
  <si>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</si>
  <si>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</si>
  <si>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</si>
  <si>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</si>
  <si>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</si>
  <si>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</si>
  <si>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</si>
  <si>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</si>
  <si>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</si>
  <si>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</si>
  <si>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</si>
  <si>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</si>
  <si>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</si>
  <si>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</si>
  <si>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</si>
  <si>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</si>
  <si>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</si>
  <si>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</si>
  <si>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</si>
  <si>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</si>
  <si>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</si>
  <si>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</si>
  <si>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</si>
  <si>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</si>
  <si>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</si>
  <si>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</si>
  <si>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</si>
  <si>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</si>
  <si>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</si>
  <si>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</si>
  <si>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</si>
  <si>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</si>
  <si>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</si>
  <si>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</si>
  <si>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</si>
  <si>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</si>
  <si>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</si>
  <si>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</si>
  <si>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</si>
  <si>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</si>
  <si>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</si>
  <si>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</si>
  <si>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</si>
  <si>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</si>
  <si>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</si>
  <si>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</si>
  <si>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</si>
  <si>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</si>
  <si>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</si>
  <si>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</si>
  <si>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</si>
  <si>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</si>
  <si>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</si>
  <si>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</si>
  <si>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</si>
  <si>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</si>
  <si>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</si>
  <si>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</si>
  <si>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</si>
  <si>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</si>
  <si>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</si>
  <si>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</si>
  <si>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</si>
  <si>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</si>
  <si>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</si>
  <si>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</si>
  <si>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</si>
  <si>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</si>
  <si>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</si>
  <si>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</si>
  <si>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</si>
  <si>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</si>
  <si>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</si>
  <si>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</si>
  <si>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</si>
  <si>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</si>
  <si>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</si>
  <si>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</si>
  <si>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</si>
  <si>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</si>
  <si>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</si>
  <si>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</si>
  <si>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</si>
  <si>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</si>
  <si>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</si>
  <si>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</si>
  <si>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</si>
  <si>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</si>
  <si>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</si>
  <si>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</si>
  <si>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</si>
  <si>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</si>
  <si>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</si>
  <si>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</si>
  <si>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</si>
  <si>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</si>
  <si>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</si>
  <si>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</si>
  <si>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</si>
  <si>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</si>
  <si>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</si>
  <si>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</si>
  <si>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</si>
  <si>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</si>
  <si>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</si>
  <si>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</si>
  <si>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</si>
  <si>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</si>
  <si>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</si>
  <si>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</si>
  <si>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</si>
  <si>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</si>
  <si>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</si>
  <si>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</si>
  <si>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</si>
  <si>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</si>
  <si>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</si>
  <si>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</si>
  <si>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</si>
  <si>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</si>
  <si>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</si>
  <si>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</si>
  <si>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</si>
  <si>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</si>
  <si>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</si>
  <si>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</si>
  <si>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</si>
  <si>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</si>
  <si>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</si>
  <si>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</si>
  <si>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</si>
  <si>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</si>
  <si>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</si>
  <si>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</si>
  <si>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</si>
  <si>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</si>
  <si>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</si>
  <si>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</si>
  <si>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</si>
  <si>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</si>
  <si>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</si>
  <si>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</si>
  <si>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</si>
  <si>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</si>
  <si>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</si>
  <si>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</si>
  <si>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</si>
  <si>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</si>
  <si>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</si>
  <si>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</si>
  <si>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</si>
  <si>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</si>
  <si>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</si>
  <si>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</si>
  <si>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</si>
  <si>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</si>
  <si>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</si>
  <si>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</si>
  <si>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</si>
  <si>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</si>
  <si>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</si>
  <si>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</si>
  <si>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</si>
  <si>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</si>
  <si>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</si>
  <si>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</si>
  <si>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</si>
  <si>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</si>
  <si>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</si>
  <si>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</si>
  <si>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</si>
  <si>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</si>
  <si>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</si>
  <si>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</si>
  <si>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</si>
  <si>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</si>
  <si>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</si>
  <si>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</si>
  <si>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</si>
  <si>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</si>
  <si>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</si>
  <si>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</si>
  <si>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</si>
  <si>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</si>
  <si>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</si>
  <si>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</si>
  <si>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</si>
  <si>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</si>
  <si>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</si>
  <si>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</si>
  <si>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</si>
  <si>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</si>
  <si>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</si>
  <si>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</si>
  <si>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</si>
  <si>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</si>
  <si>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</si>
  <si>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</si>
  <si>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</si>
  <si>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</si>
  <si>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</si>
  <si>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</si>
  <si>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</si>
  <si>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</si>
  <si>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</si>
  <si>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</si>
  <si>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</si>
  <si>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</si>
  <si>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</si>
  <si>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</si>
  <si>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</si>
  <si>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</si>
  <si>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</si>
  <si>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</si>
  <si>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</si>
  <si>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</si>
  <si>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</si>
  <si>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</si>
  <si>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</si>
  <si>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</si>
  <si>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</si>
  <si>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</si>
  <si>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</si>
  <si>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</si>
  <si>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</si>
  <si>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</si>
  <si>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</si>
  <si>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</si>
  <si>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</si>
  <si>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</si>
  <si>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</si>
  <si>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</si>
  <si>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</si>
  <si>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</si>
  <si>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</si>
  <si>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</si>
  <si>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</si>
  <si>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</si>
  <si>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</si>
  <si>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</si>
  <si>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</si>
  <si>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</si>
  <si>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</si>
  <si>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</si>
  <si>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</si>
  <si>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</si>
  <si>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</si>
  <si>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</si>
  <si>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</si>
  <si>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</si>
  <si>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</si>
  <si>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</si>
  <si>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</si>
  <si>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</si>
  <si>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</si>
  <si>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</si>
  <si>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</si>
  <si>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</si>
  <si>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</si>
  <si>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</si>
  <si>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</si>
  <si>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</si>
  <si>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</si>
  <si>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</si>
  <si>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</si>
  <si>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</si>
  <si>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</si>
  <si>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</si>
  <si>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</si>
  <si>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</si>
  <si>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</si>
  <si>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</si>
  <si>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</si>
  <si>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</si>
  <si>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</si>
  <si>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</si>
  <si>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</si>
  <si>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</si>
  <si>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</si>
  <si>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</si>
  <si>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</si>
  <si>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</si>
  <si>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</si>
  <si>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</si>
  <si>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</si>
  <si>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</si>
  <si>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</si>
  <si>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</si>
  <si>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</si>
  <si>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</si>
  <si>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</si>
  <si>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</si>
  <si>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</si>
  <si>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</si>
  <si>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</si>
  <si>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</si>
  <si>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</si>
  <si>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</si>
  <si>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</si>
  <si>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</si>
  <si>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</si>
  <si>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</si>
  <si>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</si>
  <si>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</si>
  <si>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</si>
  <si>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</si>
  <si>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</si>
  <si>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</si>
  <si>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</si>
  <si>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</si>
  <si>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</si>
  <si>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</si>
  <si>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</si>
  <si>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</si>
  <si>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</si>
  <si>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</si>
  <si>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</si>
  <si>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</si>
  <si>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</si>
  <si>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</si>
  <si>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</si>
  <si>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</si>
  <si>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</si>
  <si>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</si>
  <si>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</si>
  <si>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</si>
  <si>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</si>
  <si>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</si>
  <si>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</si>
  <si>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</si>
  <si>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</si>
  <si>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</si>
  <si>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</si>
  <si>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</si>
  <si>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</si>
  <si>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</si>
  <si>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</si>
  <si>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</si>
  <si>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</si>
  <si>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</si>
  <si>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</si>
  <si>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</si>
  <si>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</si>
  <si>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</si>
  <si>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</si>
  <si>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</si>
  <si>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</si>
  <si>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</si>
  <si>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</si>
  <si>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</si>
  <si>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</si>
  <si>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</si>
  <si>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</si>
  <si>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</si>
  <si>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</si>
  <si>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</si>
  <si>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</si>
  <si>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</si>
  <si>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</si>
  <si>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</si>
  <si>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</si>
  <si>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</si>
  <si>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</si>
  <si>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</si>
  <si>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</si>
  <si>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</si>
  <si>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</si>
  <si>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</si>
  <si>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</si>
  <si>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</si>
  <si>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</si>
  <si>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</si>
  <si>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</si>
  <si>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</si>
  <si>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</si>
  <si>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</si>
  <si>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</si>
  <si>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</si>
  <si>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</si>
  <si>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</si>
  <si>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</si>
  <si>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</si>
  <si>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</si>
  <si>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</si>
  <si>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</si>
  <si>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</si>
  <si>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</si>
  <si>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</si>
  <si>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</si>
  <si>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</si>
  <si>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</si>
  <si>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</si>
  <si>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</si>
  <si>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</si>
  <si>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</si>
  <si>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</si>
  <si>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</si>
  <si>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</si>
  <si>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</si>
  <si>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</si>
  <si>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</si>
  <si>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</si>
  <si>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</si>
  <si>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</si>
  <si>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</si>
  <si>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</si>
  <si>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</si>
  <si>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</si>
  <si>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</si>
  <si>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</si>
  <si>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</si>
  <si>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</si>
  <si>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</si>
  <si>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</si>
  <si>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</si>
  <si>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</si>
  <si>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</si>
  <si>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</si>
  <si>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</si>
  <si>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</si>
  <si>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</si>
  <si>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</si>
  <si>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</si>
  <si>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</si>
  <si>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</si>
  <si>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</si>
  <si>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</si>
  <si>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</si>
  <si>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</si>
  <si>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</si>
  <si>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</si>
  <si>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</si>
  <si>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</si>
  <si>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</si>
  <si>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</si>
  <si>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</si>
  <si>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</si>
  <si>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</si>
  <si>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</si>
  <si>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</si>
  <si>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</si>
  <si>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</si>
  <si>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</si>
  <si>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</si>
  <si>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</si>
  <si>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</si>
  <si>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</si>
  <si>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</si>
  <si>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</si>
  <si>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</si>
  <si>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</si>
  <si>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</si>
  <si>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</si>
  <si>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</si>
  <si>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</si>
  <si>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</si>
  <si>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</si>
  <si>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</si>
  <si>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</si>
  <si>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</si>
  <si>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</si>
  <si>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</si>
  <si>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</si>
  <si>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</si>
  <si>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</si>
  <si>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</si>
  <si>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</si>
  <si>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</si>
  <si>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</si>
  <si>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</si>
  <si>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</si>
  <si>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</si>
  <si>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</si>
  <si>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</si>
  <si>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</si>
  <si>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</si>
  <si>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</si>
  <si>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</si>
  <si>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</si>
  <si>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</si>
  <si>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</si>
  <si>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</si>
  <si>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</si>
  <si>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</si>
  <si>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</si>
  <si>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</si>
  <si>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</si>
  <si>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</si>
  <si>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</si>
  <si>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</si>
  <si>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</si>
  <si>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</si>
  <si>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</si>
  <si>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</si>
  <si>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</si>
  <si>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</si>
  <si>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</si>
  <si>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</si>
  <si>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</si>
  <si>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</si>
  <si>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</si>
  <si>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</si>
  <si>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</si>
  <si>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</si>
  <si>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</si>
  <si>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</si>
  <si>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</si>
  <si>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</si>
  <si>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</si>
  <si>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</si>
  <si>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</si>
  <si>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</si>
  <si>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</si>
  <si>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</si>
  <si>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</si>
  <si>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</si>
  <si>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</si>
  <si>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</si>
  <si>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</si>
  <si>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</si>
  <si>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</si>
  <si>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</si>
  <si>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</si>
  <si>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</si>
  <si>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</si>
  <si>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</si>
  <si>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</si>
  <si>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</si>
  <si>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</si>
  <si>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</si>
  <si>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</si>
  <si>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</si>
  <si>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</si>
  <si>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</si>
  <si>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</si>
  <si>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</si>
  <si>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</si>
  <si>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</si>
  <si>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</si>
  <si>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</si>
  <si>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</si>
  <si>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</si>
  <si>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</si>
  <si>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</si>
  <si>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</si>
  <si>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</si>
  <si>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</si>
  <si>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</si>
  <si>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</si>
  <si>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</si>
  <si>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</si>
  <si>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</si>
  <si>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</si>
  <si>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</si>
  <si>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</si>
  <si>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</si>
  <si>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</si>
  <si>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</si>
  <si>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</si>
  <si>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</si>
  <si>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</si>
  <si>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</si>
  <si>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</si>
  <si>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</si>
  <si>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</si>
  <si>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</si>
  <si>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</si>
  <si>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</si>
  <si>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</si>
  <si>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</si>
  <si>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</si>
  <si>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</si>
  <si>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</si>
  <si>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</si>
  <si>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</si>
  <si>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</si>
  <si>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</si>
  <si>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</si>
  <si>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</si>
  <si>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</si>
  <si>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</si>
  <si>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</si>
  <si>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</si>
  <si>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</si>
  <si>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</si>
  <si>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</si>
  <si>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</si>
  <si>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</si>
  <si>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</si>
  <si>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</si>
  <si>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</si>
  <si>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</si>
  <si>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</si>
  <si>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</si>
  <si>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</si>
  <si>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</si>
  <si>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</si>
  <si>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</si>
  <si>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</si>
  <si>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</si>
  <si>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</si>
  <si>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</si>
  <si>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</si>
  <si>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</si>
  <si>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</si>
  <si>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</si>
  <si>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</si>
  <si>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</si>
  <si>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</si>
  <si>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</si>
  <si>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</si>
  <si>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</si>
  <si>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</si>
  <si>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</si>
  <si>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</si>
  <si>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</si>
  <si>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</si>
  <si>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</si>
  <si>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</si>
  <si>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</si>
  <si>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</si>
  <si>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</si>
  <si>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</si>
  <si>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</si>
  <si>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</si>
  <si>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</si>
  <si>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</si>
  <si>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</si>
  <si>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</si>
  <si>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</si>
  <si>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</si>
  <si>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</si>
  <si>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</si>
  <si>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</si>
  <si>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</si>
  <si>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</si>
  <si>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</si>
  <si>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</si>
  <si>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</si>
  <si>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</si>
  <si>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</si>
  <si>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</si>
  <si>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</si>
  <si>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</si>
  <si>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</si>
  <si>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</si>
  <si>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</si>
  <si>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</si>
  <si>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</si>
  <si>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</si>
  <si>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</si>
  <si>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</si>
  <si>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</si>
  <si>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</si>
  <si>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</si>
  <si>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</si>
  <si>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</si>
  <si>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</si>
  <si>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</si>
  <si>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</si>
  <si>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</si>
  <si>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</si>
  <si>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</si>
  <si>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</si>
  <si>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</si>
  <si>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</si>
  <si>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</si>
  <si>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</si>
  <si>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</si>
  <si>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</si>
  <si>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</si>
  <si>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</si>
  <si>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</si>
  <si>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</si>
  <si>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</si>
  <si>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</si>
  <si>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</si>
  <si>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</si>
  <si>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</si>
  <si>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</si>
  <si>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</si>
  <si>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</si>
  <si>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</si>
  <si>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</si>
  <si>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</si>
  <si>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</si>
  <si>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</si>
  <si>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</si>
  <si>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</si>
  <si>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</si>
  <si>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</si>
  <si>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</si>
  <si>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</si>
  <si>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</si>
  <si>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</si>
  <si>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</si>
  <si>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</si>
  <si>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</si>
  <si>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</si>
  <si>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</si>
  <si>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</si>
  <si>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</si>
  <si>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</si>
  <si>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</si>
  <si>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</si>
  <si>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</si>
  <si>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</si>
  <si>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</si>
  <si>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</si>
  <si>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</si>
  <si>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</si>
  <si>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</si>
  <si>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</si>
  <si>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</si>
  <si>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</si>
  <si>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</si>
  <si>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</si>
  <si>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</si>
  <si>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</si>
  <si>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</si>
  <si>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</si>
  <si>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</si>
  <si>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</si>
  <si>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</si>
  <si>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</si>
  <si>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</si>
  <si>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</si>
  <si>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</si>
  <si>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</si>
  <si>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</si>
  <si>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</si>
  <si>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</si>
  <si>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</si>
  <si>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</si>
  <si>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</si>
  <si>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</si>
  <si>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</si>
  <si>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</si>
  <si>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</si>
  <si>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</si>
  <si>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</si>
  <si>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</si>
  <si>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</si>
  <si>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</si>
  <si>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</si>
  <si>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</si>
  <si>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</si>
  <si>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</si>
  <si>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</si>
  <si>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</si>
  <si>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</si>
  <si>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</si>
  <si>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</si>
  <si>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</si>
  <si>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</si>
  <si>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</si>
  <si>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</si>
  <si>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</si>
  <si>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</si>
  <si>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</si>
  <si>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</si>
  <si>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</si>
  <si>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</si>
  <si>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</si>
  <si>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</si>
  <si>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</si>
  <si>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</si>
  <si>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</si>
  <si>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</si>
  <si>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</si>
  <si>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</si>
  <si>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</si>
  <si>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</si>
  <si>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</si>
  <si>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</si>
  <si>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</si>
  <si>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</si>
  <si>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</si>
  <si>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</si>
  <si>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</si>
  <si>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</si>
  <si>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</si>
  <si>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</si>
  <si>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</si>
  <si>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</si>
  <si>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</si>
  <si>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</si>
  <si>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</si>
  <si>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</si>
  <si>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</si>
  <si>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</si>
  <si>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</si>
  <si>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</si>
  <si>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</si>
  <si>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</si>
  <si>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</si>
  <si>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</si>
  <si>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</si>
  <si>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</si>
  <si>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</si>
  <si>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</si>
  <si>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</si>
  <si>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</si>
  <si>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</si>
  <si>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</si>
  <si>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</si>
  <si>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</si>
  <si>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</si>
  <si>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</si>
  <si>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</si>
  <si>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</si>
  <si>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</si>
  <si>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</si>
  <si>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</si>
  <si>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</si>
  <si>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</si>
  <si>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</si>
  <si>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</si>
  <si>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</si>
  <si>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</si>
  <si>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</si>
  <si>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</si>
  <si>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</si>
  <si>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</si>
  <si>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</si>
  <si>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</si>
  <si>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</si>
  <si>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</si>
  <si>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</si>
  <si>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</si>
  <si>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</si>
  <si>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</si>
  <si>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</si>
  <si>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</si>
  <si>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</si>
  <si>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</si>
  <si>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</si>
  <si>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</si>
  <si>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</si>
  <si>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</si>
  <si>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</si>
  <si>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</si>
  <si>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</si>
  <si>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</si>
  <si>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</si>
  <si>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</si>
  <si>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</si>
  <si>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</si>
  <si>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</si>
  <si>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</si>
  <si>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</si>
  <si>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</si>
  <si>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</si>
  <si>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</si>
  <si>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</si>
  <si>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</si>
  <si>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</si>
  <si>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</si>
  <si>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</si>
  <si>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</si>
  <si>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</si>
  <si>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</si>
  <si>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</si>
  <si>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</si>
  <si>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</si>
  <si>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</si>
  <si>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</si>
  <si>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</si>
  <si>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</si>
  <si>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</si>
  <si>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</si>
  <si>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</si>
  <si>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</si>
  <si>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</si>
  <si>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</si>
  <si>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</si>
  <si>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</si>
  <si>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</si>
  <si>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</si>
  <si>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</si>
  <si>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</si>
  <si>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</si>
  <si>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</si>
  <si>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</si>
  <si>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</si>
  <si>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</si>
  <si>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</si>
  <si>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</si>
  <si>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</si>
  <si>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</si>
  <si>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</si>
  <si>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</si>
  <si>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</si>
  <si>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</si>
  <si>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</si>
  <si>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</si>
  <si>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</si>
  <si>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</si>
  <si>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</si>
  <si>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</si>
  <si>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</si>
  <si>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</si>
  <si>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</si>
  <si>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</si>
  <si>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</si>
  <si>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</si>
  <si>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</si>
  <si>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</si>
  <si>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</si>
  <si>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</si>
  <si>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</si>
  <si>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</si>
  <si>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</si>
  <si>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</si>
  <si>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</si>
  <si>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</si>
  <si>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</si>
  <si>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</si>
  <si>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</si>
  <si>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</si>
  <si>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</si>
  <si>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</si>
  <si>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</si>
  <si>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</si>
  <si>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</si>
  <si>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</si>
  <si>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</si>
  <si>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</si>
  <si>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</si>
  <si>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</si>
  <si>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</si>
  <si>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</si>
  <si>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</si>
  <si>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</si>
  <si>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</si>
  <si>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</si>
  <si>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</si>
  <si>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</si>
  <si>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</si>
  <si>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</si>
  <si>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</si>
  <si>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</si>
  <si>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</si>
  <si>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</si>
  <si>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</si>
  <si>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</si>
  <si>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</si>
  <si>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</si>
  <si>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</si>
  <si>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</si>
  <si>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</si>
  <si>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</si>
  <si>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</si>
  <si>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</si>
  <si>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</si>
  <si>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</si>
  <si>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</si>
  <si>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</si>
  <si>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</si>
  <si>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</si>
  <si>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</si>
  <si>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</si>
  <si>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</si>
  <si>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</si>
  <si>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</si>
  <si>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</si>
  <si>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</si>
  <si>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</si>
  <si>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</si>
  <si>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</si>
  <si>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</si>
  <si>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</si>
  <si>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</si>
  <si>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</si>
  <si>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</si>
  <si>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</si>
  <si>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</si>
  <si>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</si>
  <si>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</si>
  <si>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</si>
  <si>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</si>
  <si>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</si>
  <si>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</si>
  <si>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</si>
  <si>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</si>
  <si>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</si>
  <si>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</si>
  <si>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</si>
  <si>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</si>
  <si>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</si>
  <si>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</si>
  <si>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</si>
  <si>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</si>
  <si>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</si>
  <si>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</si>
  <si>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</si>
  <si>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</si>
  <si>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</si>
  <si>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</si>
  <si>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</si>
  <si>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</si>
  <si>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</si>
  <si>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</si>
  <si>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</si>
  <si>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</si>
  <si>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</si>
  <si>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</si>
  <si>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</si>
  <si>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</si>
  <si>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</si>
  <si>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</si>
  <si>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</si>
  <si>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</si>
  <si>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</si>
  <si>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</si>
  <si>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</si>
  <si>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</si>
  <si>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</si>
  <si>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</si>
  <si>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</si>
  <si>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</si>
  <si>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</si>
  <si>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</si>
  <si>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</si>
  <si>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</si>
  <si>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</si>
  <si>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</si>
  <si>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</si>
  <si>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</si>
  <si>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</si>
  <si>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</si>
  <si>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</si>
  <si>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</si>
  <si>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</si>
  <si>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</si>
  <si>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</si>
  <si>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</si>
  <si>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</si>
  <si>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</si>
  <si>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</si>
  <si>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</si>
  <si>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</si>
  <si>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</si>
  <si>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</si>
  <si>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</si>
  <si>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</si>
  <si>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</si>
  <si>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</si>
  <si>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</si>
  <si>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</si>
  <si>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</si>
  <si>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</si>
  <si>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</si>
  <si>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</si>
  <si>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</si>
  <si>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</si>
  <si>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</si>
  <si>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</si>
  <si>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</si>
  <si>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</si>
  <si>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</si>
  <si>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</si>
  <si>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</si>
  <si>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</si>
  <si>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</si>
  <si>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</si>
  <si>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</si>
  <si>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</si>
  <si>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</si>
  <si>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</si>
  <si>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</si>
  <si>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</si>
  <si>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</si>
  <si>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</si>
  <si>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</si>
  <si>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</si>
  <si>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</si>
  <si>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</si>
  <si>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</si>
  <si>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</si>
  <si>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</si>
  <si>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</si>
  <si>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</si>
  <si>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</si>
  <si>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</si>
  <si>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</si>
  <si>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</si>
  <si>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</si>
  <si>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</si>
  <si>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</si>
  <si>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</si>
  <si>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</si>
  <si>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</si>
  <si>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</si>
  <si>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</si>
  <si>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</si>
  <si>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</si>
  <si>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</si>
  <si>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</si>
  <si>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</si>
  <si>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</si>
  <si>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</si>
  <si>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</si>
  <si>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</si>
  <si>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</si>
  <si>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</si>
  <si>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</si>
  <si>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</si>
  <si>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</si>
  <si>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</si>
  <si>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</si>
  <si>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</si>
  <si>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</si>
  <si>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</si>
  <si>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</si>
  <si>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</si>
  <si>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</si>
  <si>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</si>
  <si>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</si>
  <si>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</si>
  <si>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</si>
  <si>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</si>
  <si>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</si>
  <si>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</si>
  <si>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</si>
  <si>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</si>
  <si>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</si>
  <si>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</si>
  <si>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</si>
  <si>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</si>
  <si>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</si>
  <si>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</si>
  <si>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</si>
  <si>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</si>
  <si>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</si>
  <si>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</si>
  <si>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</si>
  <si>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</si>
  <si>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</si>
  <si>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</si>
  <si>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</si>
  <si>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</si>
  <si>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</si>
  <si>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</si>
  <si>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</si>
  <si>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</si>
  <si>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</si>
  <si>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</si>
  <si>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</si>
  <si>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</si>
  <si>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</si>
  <si>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</si>
  <si>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</si>
  <si>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</si>
  <si>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</si>
  <si>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</si>
  <si>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</si>
  <si>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</si>
  <si>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</si>
  <si>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</si>
  <si>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</si>
  <si>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</si>
  <si>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</si>
  <si>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</si>
  <si>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</si>
  <si>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</si>
  <si>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</si>
  <si>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</si>
  <si>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</si>
  <si>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</si>
  <si>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</si>
  <si>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</si>
  <si>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</si>
  <si>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</si>
  <si>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</si>
  <si>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</si>
  <si>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</si>
  <si>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</si>
  <si>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</si>
  <si>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</si>
  <si>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</si>
  <si>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</si>
  <si>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</si>
  <si>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</si>
  <si>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</si>
  <si>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</si>
  <si>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</si>
  <si>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</si>
  <si>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</si>
  <si>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</si>
  <si>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</si>
  <si>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</si>
  <si>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</si>
  <si>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</si>
  <si>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</si>
  <si>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</si>
  <si>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</si>
  <si>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</si>
  <si>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</si>
  <si>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</si>
  <si>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</si>
  <si>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</si>
  <si>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</si>
  <si>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</si>
  <si>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</si>
  <si>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</si>
  <si>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</si>
  <si>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</si>
  <si>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</si>
  <si>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</si>
  <si>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</si>
  <si>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</si>
  <si>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</si>
  <si>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</si>
  <si>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</si>
  <si>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</si>
  <si>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</si>
  <si>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</si>
  <si>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</si>
  <si>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</si>
  <si>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</si>
  <si>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</si>
  <si>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</si>
  <si>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</si>
  <si>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</si>
  <si>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</si>
  <si>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</si>
  <si>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</si>
  <si>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</si>
  <si>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</si>
  <si>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</si>
  <si>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</si>
  <si>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</si>
  <si>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</si>
  <si>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</si>
  <si>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</si>
  <si>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</si>
  <si>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</si>
  <si>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</si>
  <si>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</si>
  <si>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</si>
  <si>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</si>
  <si>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</si>
  <si>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</si>
  <si>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</si>
  <si>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</si>
  <si>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</si>
  <si>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</si>
  <si>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</si>
  <si>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</si>
  <si>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</si>
  <si>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</si>
  <si>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</si>
  <si>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</si>
  <si>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</si>
  <si>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</si>
  <si>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</si>
  <si>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</si>
  <si>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</si>
  <si>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</si>
  <si>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</si>
  <si>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</si>
  <si>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</si>
  <si>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</si>
  <si>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</si>
  <si>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</si>
  <si>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</si>
  <si>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</si>
  <si>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</si>
  <si>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</si>
  <si>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</si>
  <si>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</si>
  <si>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</si>
  <si>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</si>
  <si>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</si>
  <si>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</si>
  <si>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</si>
  <si>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</si>
  <si>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</si>
  <si>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</si>
  <si>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</si>
  <si>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</si>
  <si>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</si>
  <si>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</si>
  <si>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</si>
  <si>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</si>
  <si>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</si>
  <si>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</si>
  <si>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</si>
  <si>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</si>
  <si>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</si>
  <si>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</si>
  <si>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</si>
  <si>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</si>
  <si>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</si>
  <si>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</si>
  <si>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</si>
  <si>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</si>
  <si>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</si>
  <si>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</si>
  <si>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</si>
  <si>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</si>
  <si>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</si>
  <si>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</si>
  <si>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</si>
  <si>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</si>
  <si>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</si>
  <si>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</si>
  <si>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</si>
  <si>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</si>
  <si>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</si>
  <si>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</si>
  <si>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</si>
  <si>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</si>
  <si>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</si>
  <si>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</si>
  <si>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</si>
  <si>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</si>
  <si>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</si>
  <si>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</si>
  <si>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</si>
  <si>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</si>
  <si>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</si>
  <si>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</si>
  <si>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</si>
  <si>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</si>
  <si>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</si>
  <si>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</si>
  <si>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</si>
  <si>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</si>
  <si>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</si>
  <si>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</si>
  <si>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</si>
  <si>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</si>
  <si>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</si>
  <si>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</si>
  <si>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</si>
  <si>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</si>
  <si>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</si>
  <si>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</si>
  <si>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</si>
  <si>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</si>
  <si>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</si>
  <si>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</si>
  <si>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</si>
  <si>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</si>
  <si>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</si>
  <si>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</si>
  <si>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</si>
  <si>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</si>
  <si>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</si>
  <si>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</si>
  <si>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</si>
  <si>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</si>
  <si>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</si>
  <si>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</si>
  <si>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</si>
  <si>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</si>
  <si>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</si>
  <si>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</si>
  <si>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</si>
  <si>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</si>
  <si>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</si>
  <si>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</si>
  <si>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</si>
  <si>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</si>
  <si>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</si>
  <si>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</si>
  <si>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</si>
  <si>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</si>
  <si>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</si>
  <si>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</si>
  <si>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</si>
  <si>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</si>
  <si>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</si>
  <si>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</si>
  <si>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</si>
  <si>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</si>
  <si>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</si>
  <si>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</si>
  <si>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</si>
  <si>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</si>
  <si>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</si>
  <si>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</si>
  <si>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</si>
  <si>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</si>
  <si>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</si>
  <si>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</si>
  <si>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</si>
  <si>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</si>
  <si>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</si>
  <si>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</si>
  <si>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</si>
  <si>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</si>
  <si>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</si>
  <si>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</si>
  <si>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</si>
  <si>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</si>
  <si>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</si>
  <si>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</si>
  <si>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</si>
  <si>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</si>
  <si>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</si>
  <si>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</si>
  <si>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</si>
  <si>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</si>
  <si>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</si>
  <si>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</si>
  <si>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</si>
  <si>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</si>
  <si>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</si>
  <si>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</si>
  <si>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</si>
  <si>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</si>
  <si>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</si>
  <si>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</si>
  <si>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</si>
  <si>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</si>
  <si>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</si>
  <si>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</si>
  <si>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</si>
  <si>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</si>
  <si>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</si>
  <si>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</si>
  <si>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</si>
  <si>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</si>
  <si>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</si>
  <si>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</si>
  <si>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</si>
  <si>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</si>
  <si>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</si>
  <si>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</si>
  <si>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</si>
  <si>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</si>
  <si>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</si>
  <si>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</si>
  <si>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</si>
  <si>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</si>
  <si>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</si>
  <si>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</si>
  <si>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</si>
  <si>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</si>
  <si>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</si>
  <si>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</si>
  <si>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</si>
  <si>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</si>
  <si>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</si>
  <si>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</si>
  <si>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</si>
  <si>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</si>
  <si>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</si>
  <si>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</si>
  <si>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</si>
  <si>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</si>
  <si>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</si>
  <si>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</si>
  <si>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</si>
  <si>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</si>
  <si>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</si>
  <si>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</si>
  <si>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</si>
  <si>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</si>
  <si>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</si>
  <si>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</si>
  <si>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</si>
  <si>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</si>
  <si>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</si>
  <si>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</si>
  <si>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</si>
  <si>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</si>
  <si>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</si>
  <si>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</si>
  <si>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</si>
  <si>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</si>
  <si>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</si>
  <si>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</si>
  <si>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</si>
  <si>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</si>
  <si>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</si>
  <si>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</si>
  <si>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</si>
  <si>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</si>
  <si>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</si>
  <si>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</si>
  <si>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</si>
  <si>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</si>
  <si>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</si>
  <si>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</si>
  <si>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</si>
  <si>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</si>
  <si>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</si>
  <si>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</si>
  <si>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</si>
  <si>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</si>
  <si>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</si>
  <si>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</si>
  <si>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</si>
  <si>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</si>
  <si>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</si>
  <si>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</si>
  <si>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</si>
  <si>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</si>
  <si>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</si>
  <si>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</si>
  <si>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</si>
  <si>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</si>
  <si>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</si>
  <si>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</si>
  <si>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</si>
  <si>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</si>
  <si>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</si>
  <si>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</si>
  <si>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</si>
  <si>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</si>
  <si>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</si>
  <si>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</si>
  <si>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</si>
  <si>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</si>
  <si>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</si>
  <si>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</si>
  <si>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</si>
  <si>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</si>
  <si>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</si>
  <si>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</si>
  <si>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</si>
  <si>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</si>
  <si>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</si>
  <si>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</si>
  <si>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</si>
  <si>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</si>
  <si>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</si>
  <si>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</si>
  <si>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</si>
  <si>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</si>
  <si>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</si>
  <si>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</si>
  <si>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</si>
  <si>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</si>
  <si>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</si>
  <si>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</si>
  <si>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</si>
  <si>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</si>
  <si>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</si>
  <si>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</si>
  <si>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</si>
  <si>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</si>
  <si>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</si>
  <si>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</si>
  <si>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</si>
  <si>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</si>
  <si>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</si>
  <si>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</si>
  <si>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</si>
  <si>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</si>
  <si>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</si>
  <si>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</si>
  <si>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</si>
  <si>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</si>
  <si>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</si>
  <si>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</si>
  <si>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</si>
  <si>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</si>
  <si>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</si>
  <si>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</si>
  <si>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</si>
  <si>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</si>
  <si>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</si>
  <si>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</si>
  <si>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</si>
  <si>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</si>
  <si>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</si>
  <si>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</si>
  <si>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</si>
  <si>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</si>
  <si>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</si>
  <si>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</si>
  <si>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</si>
  <si>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</si>
  <si>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</si>
  <si>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</si>
  <si>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</si>
  <si>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</si>
  <si>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</si>
  <si>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</si>
  <si>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</si>
  <si>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</si>
  <si>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</si>
  <si>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</si>
  <si>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</si>
  <si>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</si>
  <si>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</si>
  <si>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</si>
  <si>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</si>
  <si>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</si>
  <si>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</si>
  <si>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</si>
  <si>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</si>
  <si>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</si>
  <si>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</si>
  <si>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</si>
  <si>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</si>
  <si>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</si>
  <si>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</si>
  <si>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</si>
  <si>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</si>
  <si>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</si>
  <si>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</si>
  <si>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</si>
  <si>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</si>
  <si>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</si>
  <si>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</si>
  <si>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</si>
  <si>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</si>
  <si>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</si>
  <si>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</si>
  <si>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</si>
  <si>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</si>
  <si>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</si>
  <si>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</si>
  <si>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</si>
  <si>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</si>
  <si>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</si>
  <si>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</si>
  <si>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</si>
  <si>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</si>
  <si>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</si>
  <si>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</si>
  <si>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</si>
  <si>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</si>
  <si>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</si>
  <si>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</si>
  <si>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</si>
  <si>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</si>
  <si>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</si>
  <si>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</si>
  <si>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</si>
  <si>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</si>
  <si>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</si>
  <si>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</si>
  <si>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</si>
  <si>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</si>
  <si>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</si>
  <si>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</si>
  <si>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</si>
  <si>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</si>
  <si>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</si>
  <si>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</si>
  <si>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</si>
  <si>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</si>
  <si>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</si>
  <si>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</si>
  <si>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</si>
  <si>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</si>
  <si>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</si>
  <si>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</si>
  <si>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</si>
  <si>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</si>
  <si>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</si>
  <si>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</si>
  <si>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</si>
  <si>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</si>
  <si>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</si>
  <si>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</si>
  <si>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</si>
  <si>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</si>
  <si>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</si>
  <si>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</si>
  <si>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</si>
  <si>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</si>
  <si>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</si>
  <si>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</si>
  <si>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</si>
  <si>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</si>
  <si>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</si>
  <si>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</si>
  <si>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</si>
  <si>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</si>
  <si>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</si>
  <si>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</si>
  <si>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</si>
  <si>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</si>
  <si>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</si>
  <si>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</si>
  <si>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</si>
  <si>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</si>
  <si>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</si>
  <si>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</si>
  <si>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</si>
  <si>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</si>
  <si>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</si>
  <si>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</si>
  <si>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</si>
  <si>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</si>
  <si>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</si>
  <si>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</si>
  <si>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</si>
  <si>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</si>
  <si>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</si>
  <si>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</si>
  <si>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</si>
  <si>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</si>
  <si>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</si>
  <si>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</si>
  <si>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</si>
  <si>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</si>
  <si>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</si>
  <si>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</si>
  <si>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</si>
  <si>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</si>
  <si>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</si>
  <si>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</si>
  <si>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</si>
  <si>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</si>
  <si>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</si>
  <si>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</si>
  <si>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</si>
  <si>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</si>
  <si>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</si>
  <si>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</si>
  <si>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</si>
  <si>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</si>
  <si>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</si>
  <si>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</si>
  <si>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</si>
  <si>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</si>
  <si>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</si>
  <si>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</si>
  <si>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</si>
  <si>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</si>
  <si>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</si>
  <si>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</si>
  <si>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</si>
  <si>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</si>
  <si>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</si>
  <si>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</si>
  <si>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</si>
  <si>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</si>
  <si>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</si>
  <si>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</si>
  <si>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</si>
  <si>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</si>
  <si>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</si>
  <si>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</si>
  <si>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</si>
  <si>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</si>
  <si>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</si>
  <si>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</si>
  <si>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</si>
  <si>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</si>
  <si>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</si>
  <si>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</si>
  <si>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</si>
  <si>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</si>
  <si>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</si>
  <si>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</si>
  <si>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</si>
  <si>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</si>
  <si>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</si>
  <si>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</si>
  <si>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</si>
  <si>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</si>
  <si>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</si>
  <si>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</si>
  <si>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</si>
  <si>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</si>
  <si>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</si>
  <si>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</si>
  <si>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</si>
  <si>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</si>
  <si>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</si>
  <si>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</si>
  <si>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</si>
  <si>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</si>
  <si>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</si>
  <si>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</si>
  <si>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</si>
  <si>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</si>
  <si>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</si>
  <si>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</si>
  <si>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</si>
  <si>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</si>
  <si>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</si>
  <si>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</si>
  <si>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</si>
  <si>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</si>
  <si>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</si>
  <si>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</si>
  <si>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</si>
  <si>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</si>
  <si>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</si>
  <si>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</si>
  <si>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</si>
  <si>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</si>
  <si>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</si>
  <si>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</si>
  <si>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</si>
  <si>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</si>
  <si>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</si>
  <si>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</si>
  <si>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</si>
  <si>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</si>
  <si>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</si>
  <si>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</si>
  <si>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</si>
  <si>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</si>
  <si>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</si>
  <si>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</si>
  <si>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</si>
  <si>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</si>
  <si>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</si>
  <si>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</si>
  <si>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</si>
  <si>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</si>
  <si>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</si>
  <si>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</si>
  <si>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</si>
  <si>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</si>
  <si>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</si>
  <si>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</si>
  <si>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</si>
  <si>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</si>
  <si>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</si>
  <si>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</si>
  <si>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</si>
  <si>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</si>
  <si>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</si>
  <si>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</si>
  <si>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</si>
  <si>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</si>
  <si>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</si>
  <si>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</si>
  <si>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</si>
  <si>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</si>
  <si>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</si>
  <si>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</si>
  <si>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</si>
  <si>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</si>
  <si>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</si>
  <si>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</si>
  <si>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</si>
  <si>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</si>
  <si>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</si>
  <si>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</si>
  <si>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</si>
  <si>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</si>
  <si>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</si>
  <si>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</si>
  <si>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</si>
  <si>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</si>
  <si>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</si>
  <si>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</si>
  <si>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</si>
  <si>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</si>
  <si>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</si>
  <si>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</si>
  <si>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</si>
  <si>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</si>
  <si>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</si>
  <si>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</si>
  <si>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</si>
  <si>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</si>
  <si>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</si>
  <si>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</si>
  <si>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</si>
  <si>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</si>
  <si>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</si>
  <si>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</si>
  <si>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</si>
  <si>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</si>
  <si>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</si>
  <si>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</si>
  <si>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</si>
  <si>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</si>
  <si>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</si>
  <si>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</si>
  <si>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</si>
  <si>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</si>
  <si>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</si>
  <si>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</si>
  <si>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</si>
  <si>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</si>
  <si>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</si>
  <si>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</si>
  <si>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</si>
  <si>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</si>
  <si>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</si>
  <si>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</si>
  <si>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</si>
  <si>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</si>
  <si>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</si>
  <si>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</si>
  <si>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</si>
  <si>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</si>
  <si>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</si>
  <si>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</si>
  <si>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</si>
  <si>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</si>
  <si>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</si>
  <si>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</si>
  <si>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</si>
  <si>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</si>
  <si>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</si>
  <si>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</si>
  <si>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</si>
  <si>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</si>
  <si>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</si>
  <si>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</si>
  <si>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</si>
  <si>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</si>
  <si>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</si>
  <si>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</si>
  <si>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</si>
  <si>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</si>
  <si>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</si>
  <si>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</si>
  <si>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</si>
  <si>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</si>
  <si>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</si>
  <si>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</si>
  <si>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</si>
  <si>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</si>
  <si>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</si>
  <si>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</si>
  <si>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</si>
  <si>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</si>
  <si>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</si>
  <si>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</si>
  <si>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</si>
  <si>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</si>
  <si>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</si>
  <si>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</si>
  <si>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</si>
  <si>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</si>
  <si>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</si>
  <si>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</si>
  <si>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</si>
  <si>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</si>
  <si>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</si>
  <si>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</si>
  <si>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</si>
  <si>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</si>
  <si>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</si>
  <si>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</si>
  <si>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</si>
  <si>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</si>
  <si>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</si>
  <si>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</si>
  <si>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</si>
  <si>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</si>
  <si>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</si>
  <si>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</si>
  <si>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</si>
  <si>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</si>
  <si>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</si>
  <si>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</si>
  <si>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</si>
  <si>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</si>
  <si>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</si>
  <si>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</si>
  <si>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</si>
  <si>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</si>
  <si>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</si>
  <si>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</si>
  <si>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</si>
  <si>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</si>
  <si>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</si>
  <si>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</si>
  <si>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</si>
  <si>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</si>
  <si>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</si>
  <si>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</si>
  <si>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</si>
  <si>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</si>
  <si>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</si>
  <si>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</si>
  <si>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</si>
  <si>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</si>
  <si>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</si>
  <si>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</si>
  <si>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</si>
  <si>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</si>
  <si>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</si>
  <si>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</si>
  <si>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</si>
  <si>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</si>
  <si>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</si>
  <si>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</si>
  <si>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</si>
  <si>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</si>
  <si>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</si>
  <si>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</si>
  <si>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</si>
  <si>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</si>
  <si>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</si>
  <si>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</si>
  <si>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</si>
  <si>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</si>
  <si>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</si>
  <si>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</si>
  <si>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</si>
  <si>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</si>
  <si>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</si>
  <si>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</si>
  <si>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</si>
  <si>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</si>
  <si>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</si>
  <si>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</si>
  <si>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</si>
  <si>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</si>
  <si>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</si>
  <si>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</si>
  <si>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</si>
  <si>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</si>
  <si>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</si>
  <si>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</si>
  <si>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</si>
  <si>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</si>
  <si>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</si>
  <si>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</si>
  <si>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</si>
  <si>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</si>
  <si>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</si>
  <si>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</si>
  <si>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</si>
  <si>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</si>
  <si>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</si>
  <si>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</si>
  <si>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</si>
  <si>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</si>
  <si>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</si>
  <si>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</si>
  <si>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</si>
  <si>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</si>
  <si>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</si>
  <si>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</si>
  <si>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</si>
  <si>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</si>
  <si>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</si>
  <si>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</si>
  <si>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</si>
  <si>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</si>
  <si>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</si>
  <si>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</si>
  <si>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</si>
  <si>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</si>
  <si>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</si>
  <si>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</si>
  <si>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</si>
  <si>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</si>
  <si>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</si>
  <si>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</si>
  <si>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</si>
  <si>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</si>
  <si>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</si>
  <si>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</si>
  <si>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</si>
  <si>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</si>
  <si>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</si>
  <si>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</si>
  <si>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</si>
  <si>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</si>
  <si>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</si>
  <si>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</si>
  <si>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</si>
  <si>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</si>
  <si>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</si>
  <si>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</si>
  <si>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</si>
  <si>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</si>
  <si>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</si>
  <si>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</si>
  <si>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</si>
  <si>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</si>
  <si>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</si>
  <si>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</si>
  <si>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</si>
  <si>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</si>
  <si>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</si>
  <si>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</si>
  <si>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</si>
  <si>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</si>
  <si>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</si>
  <si>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</si>
  <si>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</si>
  <si>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</si>
  <si>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</si>
  <si>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</si>
  <si>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</si>
  <si>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</si>
  <si>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</si>
  <si>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</si>
  <si>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</si>
  <si>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</si>
  <si>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</si>
  <si>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</si>
  <si>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</si>
  <si>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</si>
  <si>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</si>
  <si>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</si>
  <si>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</si>
  <si>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</si>
  <si>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</si>
  <si>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</si>
  <si>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</si>
  <si>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</si>
  <si>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</si>
  <si>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</si>
  <si>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</si>
  <si>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</si>
  <si>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</si>
  <si>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</si>
  <si>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</si>
  <si>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</si>
  <si>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</si>
  <si>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</si>
  <si>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</si>
  <si>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</si>
  <si>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</si>
  <si>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</si>
  <si>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</si>
  <si>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</si>
  <si>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</si>
  <si>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</si>
  <si>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</si>
  <si>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</si>
  <si>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</si>
  <si>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</si>
  <si>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</si>
  <si>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</si>
  <si>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</si>
  <si>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</si>
  <si>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</si>
  <si>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</si>
  <si>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</si>
  <si>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</si>
  <si>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</si>
  <si>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</si>
  <si>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</si>
  <si>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</si>
  <si>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</si>
  <si>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</si>
  <si>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</si>
  <si>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</si>
  <si>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</si>
  <si>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</si>
  <si>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</si>
  <si>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</si>
  <si>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</si>
  <si>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</si>
  <si>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</si>
  <si>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</si>
  <si>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</si>
  <si>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</si>
  <si>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</si>
  <si>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</si>
  <si>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</si>
  <si>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</si>
  <si>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</si>
  <si>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</si>
  <si>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</si>
  <si>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</si>
  <si>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</si>
  <si>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</si>
  <si>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</si>
  <si>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</si>
  <si>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</si>
  <si>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</si>
  <si>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</si>
  <si>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</si>
  <si>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</si>
  <si>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</si>
  <si>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</si>
  <si>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</si>
  <si>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</si>
  <si>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</si>
  <si>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</si>
  <si>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</si>
  <si>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</si>
  <si>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</si>
  <si>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</si>
  <si>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</si>
  <si>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</si>
  <si>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</si>
  <si>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</si>
  <si>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</si>
  <si>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</si>
  <si>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</si>
  <si>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</si>
  <si>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</si>
  <si>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</si>
  <si>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</si>
  <si>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</si>
  <si>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</si>
  <si>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</si>
  <si>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</si>
  <si>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</si>
  <si>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</si>
  <si>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</si>
  <si>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</si>
  <si>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</si>
  <si>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</si>
  <si>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</si>
  <si>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</si>
  <si>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</si>
  <si>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</si>
  <si>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</si>
  <si>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</si>
  <si>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</si>
  <si>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</si>
  <si>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</si>
  <si>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</si>
  <si>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</si>
  <si>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</si>
  <si>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</si>
  <si>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</si>
  <si>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</si>
  <si>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</si>
  <si>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</si>
  <si>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</si>
  <si>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</si>
  <si>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</si>
  <si>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</si>
  <si>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</si>
  <si>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</si>
  <si>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</si>
  <si>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</si>
  <si>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</si>
  <si>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</si>
  <si>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</si>
  <si>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</si>
  <si>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</si>
  <si>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</si>
  <si>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</si>
  <si>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</si>
  <si>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</si>
  <si>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</si>
  <si>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</si>
  <si>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</si>
  <si>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</si>
  <si>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</si>
  <si>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</si>
  <si>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</si>
  <si>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</si>
  <si>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</si>
  <si>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</si>
  <si>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</si>
  <si>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</si>
  <si>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</si>
  <si>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</si>
  <si>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</si>
  <si>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</si>
  <si>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</si>
  <si>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</si>
  <si>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</si>
  <si>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</si>
  <si>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</si>
  <si>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</si>
  <si>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</si>
  <si>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</si>
  <si>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</si>
  <si>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</si>
  <si>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</si>
  <si>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</si>
  <si>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</si>
  <si>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</si>
  <si>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</si>
  <si>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</si>
  <si>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</si>
  <si>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</si>
  <si>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</si>
  <si>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</si>
  <si>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</si>
  <si>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</si>
  <si>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</si>
  <si>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</si>
  <si>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</si>
  <si>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</si>
  <si>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</si>
  <si>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</si>
  <si>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</si>
  <si>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</si>
  <si>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</si>
  <si>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</si>
  <si>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</si>
  <si>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</si>
  <si>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</si>
  <si>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</si>
  <si>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</si>
  <si>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</si>
  <si>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</si>
  <si>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</si>
  <si>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</si>
  <si>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</si>
  <si>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</si>
  <si>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</si>
  <si>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</si>
  <si>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</si>
  <si>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</si>
  <si>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</si>
  <si>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</si>
  <si>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</si>
  <si>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</si>
  <si>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</si>
  <si>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</si>
  <si>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</si>
  <si>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</si>
  <si>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</si>
  <si>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</si>
  <si>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</si>
  <si>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</si>
  <si>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</si>
  <si>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</si>
  <si>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</si>
  <si>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</si>
  <si>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</si>
  <si>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</si>
  <si>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</si>
  <si>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</si>
  <si>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</si>
  <si>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</si>
  <si>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</si>
  <si>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</si>
  <si>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</si>
  <si>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</si>
  <si>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</si>
  <si>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</si>
  <si>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</si>
  <si>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</si>
  <si>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</si>
  <si>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</si>
  <si>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</si>
  <si>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</si>
  <si>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</si>
  <si>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</si>
  <si>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</si>
  <si>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</si>
  <si>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</si>
  <si>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</si>
  <si>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</si>
  <si>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</si>
  <si>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</si>
  <si>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</si>
  <si>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</si>
  <si>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</si>
  <si>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</si>
  <si>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</si>
  <si>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</si>
  <si>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</si>
  <si>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</si>
  <si>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</si>
  <si>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</si>
  <si>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</si>
  <si>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</si>
  <si>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</si>
  <si>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</si>
  <si>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</si>
  <si>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</si>
  <si>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</si>
  <si>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</si>
  <si>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</si>
  <si>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</si>
  <si>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</si>
  <si>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</si>
  <si>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</si>
  <si>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</si>
  <si>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</si>
  <si>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</si>
  <si>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</si>
  <si>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</si>
  <si>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</si>
  <si>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</si>
  <si>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</si>
  <si>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</si>
  <si>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</si>
  <si>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</si>
  <si>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</si>
  <si>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</si>
  <si>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</si>
  <si>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</si>
  <si>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</si>
  <si>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</si>
  <si>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</si>
  <si>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</si>
  <si>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</si>
  <si>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</si>
  <si>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</si>
  <si>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</si>
  <si>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</si>
  <si>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</si>
  <si>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</si>
  <si>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</si>
  <si>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</si>
  <si>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</si>
  <si>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</si>
  <si>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</si>
  <si>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</si>
  <si>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</si>
  <si>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</si>
  <si>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</si>
  <si>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</si>
  <si>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</si>
  <si>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</si>
  <si>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</si>
  <si>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</si>
  <si>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</si>
  <si>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</si>
  <si>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</si>
  <si>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</si>
  <si>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</si>
  <si>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</si>
  <si>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</si>
  <si>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</si>
  <si>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</si>
  <si>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</si>
  <si>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</si>
  <si>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</si>
  <si>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</si>
  <si>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</si>
  <si>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</si>
  <si>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</si>
  <si>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</si>
  <si>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</si>
  <si>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</si>
  <si>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</si>
  <si>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</si>
  <si>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</si>
  <si>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</si>
  <si>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</si>
  <si>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</si>
  <si>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</si>
  <si>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</si>
  <si>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</si>
  <si>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</si>
  <si>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</si>
  <si>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</si>
  <si>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</si>
  <si>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</si>
  <si>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</si>
  <si>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</si>
  <si>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</si>
  <si>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</si>
  <si>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</si>
  <si>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</si>
  <si>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</si>
  <si>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</si>
  <si>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</si>
  <si>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</si>
  <si>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</si>
  <si>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</si>
  <si>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</si>
  <si>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</si>
  <si>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</si>
  <si>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</si>
  <si>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</si>
  <si>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</si>
  <si>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</si>
  <si>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</si>
  <si>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</si>
  <si>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</si>
  <si>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</si>
  <si>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</si>
  <si>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</si>
  <si>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</si>
  <si>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</si>
  <si>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</si>
  <si>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</si>
  <si>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</si>
  <si>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</si>
  <si>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</si>
  <si>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</si>
  <si>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</si>
  <si>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</si>
  <si>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</si>
  <si>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</si>
  <si>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</si>
  <si>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</si>
  <si>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</si>
  <si>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</si>
  <si>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</si>
  <si>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</si>
  <si>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</si>
  <si>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</si>
  <si>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</si>
  <si>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</si>
  <si>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</si>
  <si>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</si>
  <si>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</si>
  <si>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</si>
  <si>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</si>
  <si>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</si>
  <si>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</si>
  <si>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</si>
  <si>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</si>
  <si>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</si>
  <si>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</si>
  <si>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</si>
  <si>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</si>
  <si>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</si>
  <si>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</si>
  <si>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</si>
  <si>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</si>
  <si>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</si>
  <si>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</si>
  <si>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</si>
  <si>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</si>
  <si>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</si>
  <si>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</si>
  <si>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</si>
  <si>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</si>
  <si>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</si>
  <si>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</si>
  <si>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</si>
  <si>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</si>
  <si>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</si>
  <si>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</si>
  <si>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</si>
  <si>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</si>
  <si>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</si>
  <si>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</si>
  <si>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</si>
  <si>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</si>
  <si>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</si>
  <si>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</si>
  <si>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</si>
  <si>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</si>
  <si>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</si>
  <si>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</si>
  <si>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</si>
  <si>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</si>
  <si>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</si>
  <si>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</si>
  <si>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</si>
  <si>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</si>
  <si>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</si>
  <si>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</si>
  <si>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</si>
  <si>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</si>
  <si>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</si>
  <si>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</si>
  <si>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</si>
  <si>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</si>
  <si>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</si>
  <si>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</si>
  <si>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</si>
  <si>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</si>
  <si>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</si>
  <si>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</si>
  <si>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</si>
  <si>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</si>
  <si>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</si>
  <si>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</si>
  <si>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</si>
  <si>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</si>
  <si>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</si>
  <si>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</si>
  <si>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</si>
  <si>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</si>
  <si>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</si>
  <si>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</si>
  <si>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</si>
  <si>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</si>
  <si>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</si>
  <si>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</si>
  <si>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</si>
  <si>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</si>
  <si>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</si>
  <si>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</si>
  <si>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</si>
  <si>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</si>
  <si>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</si>
  <si>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</si>
  <si>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</si>
  <si>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</si>
  <si>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</si>
  <si>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</si>
  <si>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</si>
  <si>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</si>
  <si>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</si>
  <si>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</si>
  <si>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</si>
  <si>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</si>
  <si>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</si>
  <si>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</si>
  <si>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</si>
  <si>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</si>
  <si>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</si>
  <si>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</si>
  <si>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</si>
  <si>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</si>
  <si>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</si>
  <si>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</si>
  <si>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</si>
  <si>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</si>
  <si>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</si>
  <si>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</si>
  <si>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</si>
  <si>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</si>
  <si>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</si>
  <si>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</si>
  <si>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</si>
  <si>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</si>
  <si>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</si>
  <si>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</si>
  <si>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</si>
  <si>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</si>
  <si>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</si>
  <si>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</si>
  <si>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</si>
  <si>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</si>
  <si>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</si>
  <si>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</si>
  <si>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</si>
  <si>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</si>
  <si>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</si>
  <si>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</si>
  <si>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</si>
  <si>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</si>
  <si>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</si>
  <si>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</si>
  <si>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</si>
  <si>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</si>
  <si>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</si>
  <si>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</si>
  <si>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</si>
  <si>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</si>
  <si>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</si>
  <si>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</si>
  <si>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</si>
  <si>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</si>
  <si>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</si>
  <si>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</si>
  <si>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</si>
  <si>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</si>
  <si>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</si>
  <si>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</si>
  <si>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</si>
  <si>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</si>
  <si>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</si>
  <si>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</si>
  <si>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</si>
  <si>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</si>
  <si>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</si>
  <si>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</si>
  <si>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</si>
  <si>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</si>
  <si>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</si>
  <si>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</si>
  <si>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</si>
  <si>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</si>
  <si>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</si>
  <si>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</si>
  <si>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</si>
  <si>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</si>
  <si>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</si>
  <si>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</si>
  <si>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</si>
  <si>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</si>
  <si>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</si>
  <si>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</si>
  <si>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</si>
  <si>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</si>
  <si>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</si>
  <si>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</si>
  <si>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</si>
  <si>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</si>
  <si>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</si>
  <si>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</si>
  <si>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</si>
  <si>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</si>
  <si>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</si>
  <si>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</si>
  <si>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</si>
  <si>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</si>
  <si>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</si>
  <si>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</si>
  <si>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</si>
  <si>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</si>
  <si>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</si>
  <si>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</si>
  <si>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</si>
  <si>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</si>
  <si>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</si>
  <si>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</si>
  <si>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</si>
  <si>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</si>
  <si>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</si>
  <si>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</si>
  <si>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</si>
  <si>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</si>
  <si>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</si>
  <si>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</si>
  <si>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</si>
  <si>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</si>
  <si>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</si>
  <si>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</si>
  <si>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</si>
  <si>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</si>
  <si>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</si>
  <si>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</si>
  <si>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</si>
  <si>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</si>
  <si>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</si>
  <si>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</si>
  <si>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</si>
  <si>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</si>
  <si>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</si>
  <si>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</si>
  <si>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</si>
  <si>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</si>
  <si>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</si>
  <si>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</si>
  <si>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</si>
  <si>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</si>
  <si>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</si>
  <si>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</si>
  <si>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</si>
  <si>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</si>
  <si>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</si>
  <si>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</si>
  <si>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</si>
  <si>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</si>
  <si>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</si>
  <si>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</si>
  <si>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</si>
  <si>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</si>
  <si>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</si>
  <si>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</si>
  <si>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</si>
  <si>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</si>
  <si>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</si>
  <si>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</si>
  <si>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</si>
  <si>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</si>
  <si>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</si>
  <si>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</si>
  <si>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</si>
  <si>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</si>
  <si>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</si>
  <si>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</si>
  <si>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</si>
  <si>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</si>
  <si>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</si>
  <si>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</si>
  <si>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</si>
  <si>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</si>
  <si>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</si>
  <si>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</si>
  <si>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</si>
  <si>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</si>
  <si>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</si>
  <si>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</si>
  <si>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</si>
  <si>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</si>
  <si>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</si>
  <si>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</si>
  <si>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</si>
  <si>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</si>
  <si>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</si>
  <si>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</si>
  <si>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</si>
  <si>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</si>
  <si>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</si>
  <si>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</si>
  <si>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</si>
  <si>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</si>
  <si>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</si>
  <si>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</si>
  <si>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</si>
  <si>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</si>
  <si>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</si>
  <si>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</si>
  <si>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</si>
  <si>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</si>
  <si>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</si>
  <si>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</si>
  <si>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</si>
  <si>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</si>
  <si>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</si>
  <si>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</si>
  <si>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</si>
  <si>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</si>
  <si>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</si>
  <si>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</si>
  <si>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</si>
  <si>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</si>
  <si>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</si>
  <si>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</si>
  <si>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</si>
  <si>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</si>
  <si>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</si>
  <si>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</si>
  <si>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</si>
  <si>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</si>
  <si>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</si>
  <si>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</si>
  <si>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</si>
  <si>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</si>
  <si>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</si>
  <si>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</si>
  <si>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</si>
  <si>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</si>
  <si>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</si>
  <si>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</si>
  <si>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</si>
  <si>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</si>
  <si>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</si>
  <si>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</si>
  <si>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</si>
  <si>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</si>
  <si>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</si>
  <si>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</si>
  <si>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</si>
  <si>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</si>
  <si>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</si>
  <si>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</si>
  <si>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</si>
  <si>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</si>
  <si>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</si>
  <si>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</si>
  <si>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</si>
  <si>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</si>
  <si>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</si>
  <si>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</si>
  <si>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</si>
  <si>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</si>
  <si>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</si>
  <si>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</si>
  <si>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</si>
  <si>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</si>
  <si>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</si>
  <si>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</si>
  <si>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</si>
  <si>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</si>
  <si>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</si>
  <si>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</si>
  <si>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</si>
  <si>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</si>
  <si>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</si>
  <si>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</si>
  <si>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</si>
  <si>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</si>
  <si>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</si>
  <si>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</si>
  <si>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</si>
  <si>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</si>
  <si>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</si>
  <si>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</si>
  <si>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</si>
  <si>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</si>
  <si>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</si>
  <si>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</si>
  <si>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</si>
  <si>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</si>
  <si>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</si>
  <si>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</si>
  <si>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</si>
  <si>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</si>
  <si>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</si>
  <si>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</si>
  <si>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</si>
  <si>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</si>
  <si>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</si>
  <si>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</si>
  <si>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</si>
  <si>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</si>
  <si>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</si>
  <si>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</si>
  <si>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</si>
  <si>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</si>
  <si>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</si>
  <si>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</si>
  <si>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</si>
  <si>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</si>
  <si>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</si>
  <si>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</si>
  <si>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</si>
  <si>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</si>
  <si>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</si>
  <si>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</si>
  <si>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</si>
  <si>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</si>
  <si>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</si>
  <si>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</si>
  <si>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</si>
  <si>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</si>
  <si>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</si>
  <si>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</si>
  <si>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</si>
  <si>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</si>
  <si>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</si>
  <si>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</si>
  <si>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</si>
  <si>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</si>
  <si>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</si>
  <si>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</si>
  <si>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</si>
  <si>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</si>
  <si>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</si>
  <si>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</si>
  <si>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</si>
  <si>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</si>
  <si>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</si>
  <si>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</si>
  <si>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</si>
  <si>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</si>
  <si>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</si>
  <si>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</si>
  <si>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</si>
  <si>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</si>
  <si>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</si>
  <si>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</si>
  <si>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</si>
  <si>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</si>
  <si>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</si>
  <si>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</si>
  <si>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</si>
  <si>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</si>
  <si>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</si>
  <si>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</si>
  <si>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</si>
  <si>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</si>
  <si>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</si>
  <si>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</si>
  <si>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</si>
  <si>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</si>
  <si>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</si>
  <si>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</si>
  <si>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</si>
  <si>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</si>
  <si>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</si>
  <si>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</si>
  <si>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</si>
  <si>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</si>
  <si>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</si>
  <si>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</si>
  <si>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</si>
  <si>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</si>
  <si>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</si>
  <si>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</si>
  <si>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</si>
  <si>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</si>
  <si>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</si>
  <si>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</si>
  <si>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</si>
  <si>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</si>
  <si>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</si>
  <si>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</si>
  <si>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</si>
  <si>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</si>
  <si>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</si>
  <si>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</si>
  <si>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</si>
  <si>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</si>
  <si>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</si>
  <si>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</si>
  <si>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</si>
  <si>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</si>
  <si>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</si>
  <si>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</si>
  <si>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</si>
  <si>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</si>
  <si>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</si>
  <si>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</si>
  <si>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</si>
  <si>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</si>
  <si>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</si>
  <si>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</si>
  <si>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</si>
  <si>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</si>
  <si>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</si>
  <si>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</si>
  <si>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</si>
  <si>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</si>
  <si>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</si>
  <si>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</si>
  <si>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</si>
  <si>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</si>
  <si>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</si>
  <si>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</si>
  <si>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</si>
  <si>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</si>
  <si>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</si>
  <si>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</si>
  <si>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</si>
  <si>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</si>
  <si>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</si>
  <si>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</si>
  <si>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</si>
  <si>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</si>
  <si>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</si>
  <si>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</si>
  <si>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</si>
  <si>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</si>
  <si>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</si>
  <si>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</si>
  <si>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</si>
  <si>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</si>
  <si>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</si>
  <si>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</si>
  <si>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</si>
  <si>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</si>
  <si>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</si>
  <si>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</si>
  <si>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</si>
  <si>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</si>
  <si>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</si>
  <si>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</si>
  <si>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</si>
  <si>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</si>
  <si>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</si>
  <si>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</si>
  <si>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</si>
  <si>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</si>
  <si>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</si>
  <si>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</si>
  <si>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</si>
  <si>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</si>
  <si>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</si>
  <si>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</si>
  <si>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</si>
  <si>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</si>
  <si>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</si>
  <si>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</si>
  <si>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</si>
  <si>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</si>
  <si>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</si>
  <si>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</si>
  <si>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</si>
  <si>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</si>
  <si>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</si>
  <si>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</si>
  <si>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</si>
  <si>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</si>
  <si>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</si>
  <si>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</si>
  <si>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</si>
  <si>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</si>
  <si>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</si>
  <si>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</si>
  <si>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</si>
  <si>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</si>
  <si>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</si>
  <si>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</si>
  <si>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</si>
  <si>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</si>
  <si>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</si>
  <si>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</si>
  <si>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</si>
  <si>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</si>
  <si>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</si>
  <si>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</si>
  <si>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</si>
  <si>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</si>
  <si>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</si>
  <si>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</si>
  <si>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</si>
  <si>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</si>
  <si>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</si>
  <si>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</si>
  <si>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</si>
  <si>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</si>
  <si>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</si>
  <si>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</si>
  <si>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</si>
  <si>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</si>
  <si>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</si>
  <si>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</si>
  <si>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</si>
  <si>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</si>
  <si>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</si>
  <si>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</si>
  <si>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</si>
  <si>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</si>
  <si>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</si>
  <si>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</si>
  <si>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</si>
  <si>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</si>
  <si>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</si>
  <si>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</si>
  <si>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</si>
  <si>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</si>
  <si>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</si>
  <si>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</si>
  <si>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</si>
  <si>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</si>
  <si>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</si>
  <si>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</si>
  <si>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</si>
  <si>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</si>
  <si>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</si>
  <si>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</si>
  <si>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</si>
  <si>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</si>
  <si>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</si>
  <si>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</si>
  <si>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</si>
  <si>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</si>
  <si>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</si>
  <si>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</si>
  <si>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</si>
  <si>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</si>
  <si>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</si>
  <si>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</si>
  <si>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</si>
  <si>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</si>
  <si>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</si>
  <si>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</si>
  <si>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</si>
  <si>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</si>
  <si>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</si>
  <si>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</si>
  <si>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</si>
  <si>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</si>
  <si>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</si>
  <si>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</si>
  <si>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</si>
  <si>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</si>
  <si>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</si>
  <si>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</si>
  <si>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</si>
  <si>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</si>
  <si>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</si>
  <si>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</si>
  <si>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</si>
  <si>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</si>
  <si>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</si>
  <si>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</si>
  <si>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</si>
  <si>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</si>
  <si>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</si>
  <si>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</si>
  <si>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</si>
  <si>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</si>
  <si>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</si>
  <si>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</si>
  <si>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</si>
  <si>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</si>
  <si>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</si>
  <si>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</si>
  <si>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</si>
  <si>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</si>
  <si>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</si>
  <si>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</si>
  <si>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</si>
  <si>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</si>
  <si>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</si>
  <si>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</si>
  <si>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</si>
  <si>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</si>
  <si>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</si>
  <si>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</si>
  <si>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</si>
  <si>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</si>
  <si>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</si>
  <si>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</si>
  <si>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</si>
  <si>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</si>
  <si>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</si>
  <si>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</si>
  <si>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</si>
  <si>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</si>
  <si>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</si>
  <si>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</si>
  <si>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</si>
  <si>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</si>
  <si>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</si>
  <si>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</si>
  <si>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</si>
  <si>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</si>
  <si>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</si>
  <si>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</si>
  <si>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</si>
  <si>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</si>
  <si>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</si>
  <si>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</si>
  <si>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</si>
  <si>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</si>
  <si>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</si>
  <si>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</si>
  <si>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</si>
  <si>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</si>
  <si>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</si>
  <si>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</si>
  <si>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</si>
  <si>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</si>
  <si>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</si>
  <si>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</si>
  <si>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</si>
  <si>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</si>
  <si>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</si>
  <si>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</si>
  <si>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</si>
  <si>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</si>
  <si>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</si>
  <si>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</si>
  <si>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</si>
  <si>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</si>
  <si>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</si>
  <si>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</si>
  <si>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</si>
  <si>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</si>
  <si>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</si>
  <si>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</si>
  <si>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</si>
  <si>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</si>
  <si>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</si>
  <si>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</si>
  <si>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</si>
  <si>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</si>
  <si>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</si>
  <si>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</si>
  <si>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</si>
  <si>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</si>
  <si>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</si>
  <si>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</si>
  <si>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</si>
  <si>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</si>
  <si>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</si>
  <si>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</si>
  <si>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</si>
  <si>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</si>
  <si>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</si>
  <si>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</si>
  <si>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</si>
  <si>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</si>
  <si>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</si>
  <si>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</si>
  <si>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</si>
  <si>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</si>
  <si>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</si>
  <si>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</si>
  <si>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</si>
  <si>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</si>
  <si>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</si>
  <si>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</si>
  <si>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</si>
  <si>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</si>
  <si>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</si>
  <si>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</si>
  <si>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</si>
  <si>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</si>
  <si>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</si>
  <si>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</si>
  <si>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</si>
  <si>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</si>
  <si>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</si>
  <si>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</si>
  <si>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</si>
  <si>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</si>
  <si>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</si>
  <si>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</si>
  <si>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</si>
  <si>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</si>
  <si>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</si>
  <si>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</si>
  <si>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</si>
  <si>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</si>
  <si>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</si>
  <si>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</si>
  <si>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</si>
  <si>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</si>
  <si>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</si>
  <si>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</si>
  <si>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</si>
  <si>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</si>
  <si>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</si>
  <si>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</si>
  <si>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</si>
  <si>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</si>
  <si>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</si>
  <si>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</si>
  <si>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</si>
  <si>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</si>
  <si>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</si>
  <si>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</si>
  <si>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</si>
  <si>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</si>
  <si>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</si>
  <si>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</si>
  <si>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</si>
  <si>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</si>
  <si>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</si>
  <si>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</si>
  <si>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</si>
  <si>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</si>
  <si>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</si>
  <si>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</si>
  <si>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</si>
  <si>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</si>
  <si>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</si>
  <si>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</si>
  <si>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</si>
  <si>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</si>
  <si>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</si>
  <si>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</si>
  <si>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</si>
  <si>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</si>
  <si>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</si>
  <si>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</si>
  <si>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</si>
  <si>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</si>
  <si>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</si>
  <si>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</si>
  <si>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</si>
  <si>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</si>
  <si>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</si>
  <si>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</si>
  <si>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</si>
  <si>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</si>
  <si>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</si>
  <si>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</si>
  <si>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</si>
  <si>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</si>
  <si>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</si>
  <si>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</si>
  <si>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</si>
  <si>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</si>
  <si>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</si>
  <si>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</si>
  <si>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</si>
  <si>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</si>
  <si>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</si>
  <si>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</si>
  <si>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</si>
  <si>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</si>
  <si>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</si>
  <si>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</si>
  <si>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</si>
  <si>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</si>
  <si>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</si>
  <si>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</si>
  <si>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</si>
  <si>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</si>
  <si>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</si>
  <si>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</si>
  <si>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</si>
  <si>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</si>
  <si>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</si>
  <si>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</si>
  <si>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</si>
  <si>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</si>
  <si>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</si>
  <si>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</si>
  <si>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</si>
  <si>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</si>
  <si>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</si>
  <si>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</si>
  <si>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</si>
  <si>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</si>
  <si>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</si>
  <si>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</si>
  <si>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</si>
  <si>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</si>
  <si>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</si>
  <si>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</si>
  <si>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</si>
  <si>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</si>
  <si>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</si>
  <si>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</si>
  <si>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</si>
  <si>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</si>
  <si>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</si>
  <si>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</si>
  <si>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</si>
  <si>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</si>
  <si>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</si>
  <si>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</si>
  <si>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</si>
  <si>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</si>
  <si>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</si>
  <si>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</si>
  <si>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</si>
  <si>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</si>
  <si>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</si>
  <si>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</si>
  <si>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</si>
  <si>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</si>
  <si>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</si>
  <si>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</si>
  <si>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</si>
  <si>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</si>
  <si>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</si>
  <si>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</si>
  <si>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</si>
  <si>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</si>
  <si>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</si>
  <si>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</si>
  <si>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</si>
  <si>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</si>
  <si>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</si>
  <si>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</si>
  <si>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</si>
  <si>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</si>
  <si>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</si>
  <si>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</si>
  <si>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</si>
  <si>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</si>
  <si>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</si>
  <si>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</si>
  <si>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</si>
  <si>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</si>
  <si>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</si>
  <si>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</si>
  <si>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</si>
  <si>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</si>
  <si>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</si>
  <si>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</si>
  <si>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</si>
  <si>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</si>
  <si>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</si>
  <si>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</si>
  <si>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</si>
  <si>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</si>
  <si>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</si>
  <si>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</si>
  <si>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</si>
  <si>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</si>
  <si>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</si>
  <si>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</si>
  <si>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</si>
  <si>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</si>
  <si>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</si>
  <si>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</si>
  <si>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</si>
  <si>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</si>
  <si>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</si>
  <si>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</si>
  <si>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</si>
  <si>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</si>
  <si>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</si>
  <si>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</si>
  <si>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</si>
  <si>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</si>
  <si>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</si>
  <si>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</si>
  <si>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</si>
  <si>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</si>
  <si>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</si>
  <si>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</si>
  <si>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</si>
  <si>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</si>
  <si>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</si>
  <si>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</si>
  <si>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</si>
  <si>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</si>
  <si>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</si>
  <si>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</si>
  <si>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</si>
  <si>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</si>
  <si>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</si>
  <si>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</si>
  <si>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</si>
  <si>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</si>
  <si>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</si>
  <si>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</si>
  <si>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</si>
  <si>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</si>
  <si>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</si>
  <si>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</si>
  <si>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</si>
  <si>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</si>
  <si>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</si>
  <si>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</si>
  <si>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</si>
  <si>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</si>
  <si>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</si>
  <si>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</si>
  <si>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</si>
  <si>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</si>
  <si>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</si>
  <si>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</si>
  <si>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</si>
  <si>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</si>
  <si>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</si>
  <si>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</si>
  <si>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</si>
  <si>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</si>
  <si>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</si>
  <si>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</si>
  <si>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</si>
  <si>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</si>
  <si>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</si>
  <si>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</si>
  <si>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</si>
  <si>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</si>
  <si>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</si>
  <si>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</si>
  <si>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</si>
  <si>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</si>
  <si>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</si>
  <si>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</si>
  <si>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</si>
  <si>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</si>
  <si>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</si>
  <si>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</si>
  <si>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</si>
  <si>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</si>
  <si>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</si>
  <si>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</si>
  <si>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</si>
  <si>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</si>
  <si>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</si>
  <si>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</si>
  <si>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</si>
  <si>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</si>
  <si>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</si>
  <si>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</si>
  <si>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</si>
  <si>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</si>
  <si>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</si>
  <si>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</si>
  <si>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</si>
  <si>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</si>
  <si>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</si>
  <si>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</si>
  <si>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</si>
  <si>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</si>
  <si>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</si>
  <si>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</si>
  <si>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</si>
  <si>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</si>
  <si>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</si>
  <si>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</si>
  <si>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</si>
  <si>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</si>
  <si>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</si>
  <si>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</si>
  <si>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</si>
  <si>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</si>
  <si>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</si>
  <si>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</si>
  <si>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</si>
  <si>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</si>
  <si>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</si>
  <si>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</si>
  <si>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</si>
  <si>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</si>
  <si>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</si>
  <si>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</si>
  <si>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</si>
  <si>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</si>
  <si>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</si>
  <si>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</si>
  <si>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</si>
  <si>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</si>
  <si>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</si>
  <si>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</si>
  <si>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</si>
  <si>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</si>
  <si>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</si>
  <si>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</si>
  <si>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</si>
  <si>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</si>
  <si>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</si>
  <si>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</si>
  <si>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</si>
  <si>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</si>
  <si>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</si>
  <si>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</si>
  <si>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</si>
  <si>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</si>
  <si>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</si>
  <si>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</si>
  <si>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</si>
  <si>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</si>
  <si>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</si>
  <si>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</si>
  <si>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</si>
  <si>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</si>
  <si>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</si>
  <si>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</si>
  <si>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</si>
  <si>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</si>
  <si>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</si>
  <si>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</si>
  <si>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</si>
  <si>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</si>
  <si>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</si>
  <si>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</si>
  <si>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</si>
  <si>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</si>
  <si>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</si>
  <si>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</si>
  <si>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</si>
  <si>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</si>
  <si>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</si>
  <si>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</si>
  <si>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</si>
  <si>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</si>
  <si>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</si>
  <si>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</si>
  <si>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</si>
  <si>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</si>
  <si>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</si>
  <si>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</si>
  <si>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</si>
  <si>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</si>
  <si>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</si>
  <si>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</si>
  <si>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</si>
  <si>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</si>
  <si>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</si>
  <si>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</si>
  <si>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</si>
  <si>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</si>
  <si>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</si>
  <si>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</si>
  <si>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</si>
  <si>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</si>
  <si>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</si>
  <si>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</si>
  <si>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</si>
  <si>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</si>
  <si>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</si>
  <si>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</si>
  <si>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</si>
  <si>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</si>
  <si>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</si>
  <si>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</si>
  <si>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</si>
  <si>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</si>
  <si>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</si>
  <si>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</si>
  <si>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</si>
  <si>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</si>
  <si>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</si>
  <si>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</si>
  <si>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</si>
  <si>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</si>
  <si>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</si>
  <si>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</si>
  <si>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</si>
  <si>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</si>
  <si>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</si>
  <si>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</si>
  <si>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</si>
  <si>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</si>
  <si>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</si>
  <si>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</si>
  <si>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</si>
  <si>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</si>
  <si>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</si>
  <si>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</si>
  <si>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</si>
  <si>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</si>
  <si>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</si>
  <si>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</si>
  <si>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</si>
  <si>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</si>
  <si>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</si>
  <si>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</si>
  <si>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</si>
  <si>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</si>
  <si>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</si>
  <si>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</si>
  <si>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</si>
  <si>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</si>
  <si>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</si>
  <si>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</si>
  <si>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</si>
  <si>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</si>
  <si>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</si>
  <si>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</si>
  <si>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</si>
  <si>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</si>
  <si>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</si>
  <si>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</si>
  <si>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</si>
  <si>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</si>
  <si>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</si>
  <si>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</si>
  <si>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</si>
  <si>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</si>
  <si>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</si>
  <si>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</si>
  <si>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</si>
  <si>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</si>
  <si>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</si>
  <si>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</si>
  <si>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</si>
  <si>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</si>
  <si>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</si>
  <si>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</si>
  <si>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</si>
  <si>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</si>
  <si>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</si>
  <si>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</si>
  <si>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</si>
  <si>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</si>
  <si>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</si>
  <si>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</si>
  <si>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</si>
  <si>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</si>
  <si>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</si>
  <si>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</si>
  <si>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</si>
  <si>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</si>
  <si>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</si>
  <si>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</si>
  <si>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</si>
  <si>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</si>
  <si>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</si>
  <si>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</si>
  <si>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</si>
  <si>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</si>
  <si>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</si>
  <si>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</si>
  <si>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</si>
  <si>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</si>
  <si>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</si>
  <si>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</si>
  <si>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</si>
  <si>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</si>
  <si>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</si>
  <si>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</si>
  <si>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</si>
  <si>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</si>
  <si>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</si>
  <si>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</si>
  <si>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</si>
  <si>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</si>
  <si>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</si>
  <si>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</si>
  <si>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</si>
  <si>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</si>
  <si>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</si>
  <si>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</si>
  <si>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</si>
  <si>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</si>
  <si>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</si>
  <si>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</si>
  <si>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</si>
  <si>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</si>
  <si>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</si>
  <si>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</si>
  <si>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</si>
  <si>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</si>
  <si>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</si>
  <si>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</si>
  <si>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</si>
  <si>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</si>
  <si>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</si>
  <si>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</si>
  <si>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</si>
  <si>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</si>
  <si>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</si>
  <si>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</si>
  <si>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</si>
  <si>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</si>
  <si>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</si>
  <si>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</si>
  <si>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</si>
  <si>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</si>
  <si>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</si>
  <si>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</si>
  <si>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</si>
  <si>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</si>
  <si>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</si>
  <si>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</si>
  <si>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</si>
  <si>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</si>
  <si>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</si>
  <si>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</si>
  <si>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</si>
  <si>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</si>
  <si>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</si>
  <si>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</si>
  <si>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</si>
  <si>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</si>
  <si>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</si>
  <si>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</si>
  <si>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</si>
  <si>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</si>
  <si>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</si>
  <si>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</si>
  <si>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</si>
  <si>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</si>
  <si>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</si>
  <si>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</si>
  <si>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</si>
  <si>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</si>
  <si>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</si>
  <si>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</si>
  <si>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</si>
  <si>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</si>
  <si>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</si>
  <si>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</si>
  <si>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</si>
  <si>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</si>
  <si>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</si>
  <si>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</si>
  <si>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</si>
  <si>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</si>
  <si>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</si>
  <si>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</si>
  <si>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</si>
  <si>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</si>
  <si>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</si>
  <si>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</si>
  <si>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</si>
  <si>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</si>
  <si>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</si>
  <si>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</si>
  <si>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</si>
  <si>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</si>
  <si>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</si>
  <si>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</si>
  <si>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</si>
  <si>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</si>
  <si>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</si>
  <si>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</si>
  <si>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</si>
  <si>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</si>
  <si>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</si>
  <si>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</si>
  <si>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</si>
  <si>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</si>
  <si>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</si>
  <si>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</si>
  <si>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</si>
  <si>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</si>
  <si>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</si>
  <si>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</si>
  <si>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</si>
  <si>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</si>
  <si>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</si>
  <si>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</si>
  <si>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</si>
  <si>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</si>
  <si>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</si>
  <si>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</si>
  <si>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</si>
  <si>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</si>
  <si>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</si>
  <si>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</si>
  <si>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</si>
  <si>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</si>
  <si>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</si>
  <si>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</si>
  <si>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</si>
  <si>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</si>
  <si>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</si>
  <si>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</si>
  <si>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</si>
  <si>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</si>
  <si>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</si>
  <si>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</si>
  <si>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</si>
  <si>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</si>
  <si>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</si>
  <si>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</si>
  <si>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</si>
  <si>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</si>
  <si>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</si>
  <si>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</si>
  <si>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</si>
  <si>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</si>
  <si>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</si>
  <si>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</si>
  <si>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</si>
  <si>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</si>
  <si>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</si>
  <si>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</si>
  <si>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</si>
  <si>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</si>
  <si>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</si>
  <si>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</si>
  <si>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</si>
  <si>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</si>
  <si>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</si>
  <si>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</si>
  <si>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</si>
  <si>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</si>
  <si>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</si>
  <si>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</si>
  <si>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</si>
  <si>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</si>
  <si>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</si>
  <si>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</si>
  <si>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</si>
  <si>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</si>
  <si>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</si>
  <si>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</si>
  <si>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</si>
  <si>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</si>
  <si>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</si>
  <si>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</si>
  <si>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</si>
  <si>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</si>
  <si>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</si>
  <si>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</si>
  <si>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</si>
  <si>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</si>
  <si>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</si>
  <si>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</si>
  <si>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</si>
  <si>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</si>
  <si>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</si>
  <si>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</si>
  <si>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</si>
  <si>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</si>
  <si>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</si>
  <si>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</si>
  <si>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</si>
  <si>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</si>
  <si>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</si>
  <si>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</si>
  <si>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</si>
  <si>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</si>
  <si>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</si>
  <si>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</si>
  <si>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</si>
  <si>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</si>
  <si>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</si>
  <si>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</si>
  <si>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</si>
  <si>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</si>
  <si>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</si>
  <si>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</si>
  <si>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</si>
  <si>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</si>
  <si>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</si>
  <si>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</si>
  <si>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</si>
  <si>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</si>
  <si>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</si>
  <si>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</si>
  <si>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</si>
  <si>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</si>
  <si>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</si>
  <si>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</si>
  <si>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</si>
  <si>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</si>
  <si>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</si>
  <si>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</si>
  <si>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</si>
  <si>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</si>
  <si>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</si>
  <si>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</si>
  <si>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</si>
  <si>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</si>
  <si>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</si>
  <si>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</si>
  <si>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</si>
  <si>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</si>
  <si>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</si>
  <si>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</si>
  <si>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</si>
  <si>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</si>
  <si>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</si>
  <si>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</si>
  <si>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</si>
  <si>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</si>
  <si>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</si>
  <si>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</si>
  <si>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</si>
  <si>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</si>
  <si>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</si>
  <si>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</si>
  <si>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</si>
  <si>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</si>
  <si>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</si>
  <si>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</si>
  <si>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</si>
  <si>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</si>
  <si>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</si>
  <si>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</si>
  <si>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</si>
  <si>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</si>
  <si>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</si>
  <si>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</si>
  <si>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</si>
  <si>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</si>
  <si>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</si>
  <si>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</si>
  <si>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</si>
  <si>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</si>
  <si>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</si>
  <si>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</si>
  <si>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</si>
  <si>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</si>
  <si>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</si>
  <si>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</si>
  <si>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</si>
  <si>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</si>
  <si>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</si>
  <si>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</si>
  <si>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</si>
  <si>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</si>
  <si>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</si>
  <si>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</si>
  <si>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</si>
  <si>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</si>
  <si>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</si>
  <si>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</si>
  <si>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</si>
  <si>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</si>
  <si>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</si>
  <si>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</si>
  <si>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</si>
  <si>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</si>
  <si>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</si>
  <si>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</si>
  <si>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</si>
  <si>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</si>
  <si>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</si>
  <si>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</si>
  <si>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</si>
  <si>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</si>
  <si>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</si>
  <si>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</si>
  <si>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</si>
  <si>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</si>
  <si>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</si>
  <si>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</si>
  <si>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</si>
  <si>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</si>
  <si>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</si>
  <si>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</si>
  <si>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</si>
  <si>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</si>
  <si>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</si>
  <si>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</si>
  <si>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</si>
  <si>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</si>
  <si>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</si>
  <si>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</si>
  <si>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</si>
  <si>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</si>
  <si>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</si>
  <si>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</si>
  <si>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</si>
  <si>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</si>
  <si>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</si>
  <si>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</si>
  <si>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</si>
  <si>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</si>
  <si>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</si>
  <si>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</si>
  <si>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</si>
  <si>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</si>
  <si>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</si>
  <si>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</si>
  <si>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</si>
  <si>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</si>
  <si>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</si>
  <si>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</si>
  <si>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</si>
  <si>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</si>
  <si>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</si>
  <si>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</si>
  <si>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</si>
  <si>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</si>
  <si>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</si>
  <si>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</si>
  <si>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</si>
  <si>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</si>
  <si>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</si>
  <si>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</si>
  <si>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</si>
  <si>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</si>
  <si>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</si>
  <si>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</si>
  <si>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</si>
  <si>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</si>
  <si>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</si>
  <si>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</si>
  <si>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</si>
  <si>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</si>
  <si>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</si>
  <si>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</si>
  <si>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</si>
  <si>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</si>
  <si>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</si>
  <si>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</si>
  <si>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</si>
  <si>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</si>
  <si>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</si>
  <si>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</si>
  <si>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</si>
  <si>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</si>
  <si>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</si>
  <si>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</si>
  <si>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</si>
  <si>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</si>
  <si>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</si>
  <si>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</si>
  <si>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</si>
  <si>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</si>
  <si>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</si>
  <si>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</si>
  <si>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</si>
  <si>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</si>
  <si>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</si>
  <si>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</si>
  <si>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</si>
  <si>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</si>
  <si>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</si>
  <si>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</si>
  <si>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</si>
  <si>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</si>
  <si>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</si>
  <si>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</si>
  <si>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</si>
  <si>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</si>
  <si>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</si>
  <si>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</si>
  <si>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</si>
  <si>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</si>
  <si>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</si>
  <si>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</si>
  <si>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</si>
  <si>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</si>
  <si>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</si>
  <si>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</si>
  <si>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</si>
  <si>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</si>
  <si>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</si>
  <si>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</si>
  <si>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</si>
  <si>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</si>
  <si>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</si>
  <si>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</si>
  <si>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</si>
  <si>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</si>
  <si>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</si>
  <si>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</si>
  <si>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</si>
  <si>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</si>
  <si>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</si>
  <si>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</si>
  <si>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</si>
  <si>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</si>
  <si>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</si>
  <si>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</si>
  <si>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</si>
  <si>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</si>
  <si>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</si>
  <si>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</si>
  <si>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</si>
  <si>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</si>
  <si>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</si>
  <si>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</si>
  <si>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</si>
  <si>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</si>
  <si>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</si>
  <si>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</si>
  <si>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</si>
  <si>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</si>
  <si>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</si>
  <si>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</si>
  <si>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</si>
  <si>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</si>
  <si>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</si>
  <si>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</si>
  <si>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</si>
  <si>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</si>
  <si>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</si>
  <si>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</si>
  <si>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</si>
  <si>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</si>
  <si>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</si>
  <si>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</si>
  <si>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</si>
  <si>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</si>
  <si>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</si>
  <si>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</si>
  <si>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</si>
  <si>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</si>
  <si>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</si>
  <si>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</si>
  <si>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</si>
  <si>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</si>
  <si>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</si>
  <si>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</si>
  <si>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</si>
  <si>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</si>
  <si>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</si>
  <si>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</si>
  <si>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</si>
  <si>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</si>
  <si>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</si>
  <si>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</si>
  <si>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</si>
  <si>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</si>
  <si>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</si>
  <si>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</si>
  <si>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</si>
  <si>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</si>
  <si>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</si>
  <si>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</si>
  <si>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</si>
  <si>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</si>
  <si>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</si>
  <si>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</si>
  <si>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</si>
  <si>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</si>
  <si>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</si>
  <si>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</si>
  <si>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</si>
  <si>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</si>
  <si>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</si>
  <si>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</si>
  <si>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</si>
  <si>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</si>
  <si>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</si>
  <si>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</si>
  <si>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</si>
  <si>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</si>
  <si>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</si>
  <si>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</si>
  <si>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</si>
  <si>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</si>
  <si>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</si>
  <si>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</si>
  <si>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</si>
  <si>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</si>
  <si>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</si>
  <si>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</si>
  <si>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</si>
  <si>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</si>
  <si>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</si>
  <si>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</si>
  <si>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</si>
  <si>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</si>
  <si>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</si>
  <si>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</si>
  <si>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</si>
  <si>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</si>
  <si>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</si>
  <si>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</si>
  <si>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</si>
  <si>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</si>
  <si>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</si>
  <si>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</si>
  <si>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</si>
  <si>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</si>
  <si>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</si>
  <si>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</si>
  <si>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</si>
  <si>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</si>
  <si>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</si>
  <si>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</si>
  <si>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</si>
  <si>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</si>
  <si>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</si>
  <si>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</si>
  <si>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</si>
  <si>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</si>
  <si>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</si>
  <si>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</si>
  <si>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</si>
  <si>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</si>
  <si>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</si>
  <si>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</si>
  <si>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</si>
  <si>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</si>
  <si>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</si>
  <si>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</si>
  <si>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</si>
  <si>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</si>
  <si>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</si>
  <si>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</si>
  <si>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</si>
  <si>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</si>
  <si>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</si>
  <si>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</si>
  <si>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</si>
  <si>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</si>
  <si>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</si>
  <si>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</si>
  <si>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</si>
  <si>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</si>
  <si>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</si>
  <si>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</si>
  <si>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</si>
  <si>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</si>
  <si>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</si>
  <si>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</si>
  <si>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</si>
  <si>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</si>
  <si>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</si>
  <si>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</si>
  <si>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</si>
  <si>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</si>
  <si>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</si>
  <si>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</si>
  <si>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</si>
  <si>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</si>
  <si>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</si>
  <si>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</si>
  <si>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</si>
  <si>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</si>
  <si>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</si>
  <si>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</si>
  <si>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</si>
  <si>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</si>
  <si>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</si>
  <si>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</si>
  <si>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</si>
  <si>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</si>
  <si>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</si>
  <si>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</si>
  <si>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</si>
  <si>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</si>
  <si>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</si>
  <si>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</si>
  <si>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</si>
  <si>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</si>
  <si>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</si>
  <si>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</si>
  <si>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</si>
  <si>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</si>
  <si>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</si>
  <si>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</si>
  <si>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</si>
  <si>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</si>
  <si>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</si>
  <si>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</si>
  <si>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</si>
  <si>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</si>
  <si>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</si>
  <si>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</si>
  <si>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</si>
  <si>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</si>
  <si>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</si>
  <si>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</si>
  <si>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</si>
  <si>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</si>
  <si>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</si>
  <si>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</si>
  <si>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</si>
  <si>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</si>
  <si>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</si>
  <si>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</si>
  <si>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</si>
  <si>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</si>
  <si>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</si>
  <si>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</si>
  <si>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</si>
  <si>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</si>
  <si>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</si>
  <si>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</si>
  <si>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</si>
  <si>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</si>
  <si>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</si>
  <si>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</si>
  <si>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</si>
  <si>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</si>
  <si>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</si>
  <si>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</si>
  <si>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</si>
  <si>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</si>
  <si>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</si>
  <si>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</si>
  <si>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</si>
  <si>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</si>
  <si>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</si>
  <si>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</si>
  <si>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</si>
  <si>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</si>
  <si>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</si>
  <si>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</si>
  <si>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</si>
  <si>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</si>
  <si>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</si>
  <si>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</si>
  <si>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</si>
  <si>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</si>
  <si>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</si>
  <si>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</si>
  <si>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</si>
  <si>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</si>
  <si>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</si>
  <si>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</si>
  <si>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</si>
  <si>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</si>
  <si>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</si>
  <si>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</si>
  <si>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</si>
  <si>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</si>
  <si>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</si>
  <si>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</si>
  <si>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</si>
  <si>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</si>
  <si>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</si>
  <si>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</si>
  <si>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</si>
  <si>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</si>
  <si>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</si>
  <si>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</si>
  <si>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</si>
  <si>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</si>
  <si>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</si>
  <si>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</si>
  <si>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</si>
  <si>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</si>
  <si>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</si>
  <si>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</si>
  <si>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</si>
  <si>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</si>
  <si>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</si>
  <si>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</si>
  <si>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</si>
  <si>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</si>
  <si>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</si>
  <si>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</si>
  <si>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</si>
  <si>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</si>
  <si>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</si>
  <si>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</si>
  <si>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</si>
  <si>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</si>
  <si>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</si>
  <si>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</si>
  <si>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</si>
  <si>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</si>
  <si>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</si>
  <si>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</si>
  <si>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</si>
  <si>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</si>
  <si>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</si>
  <si>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</si>
  <si>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</si>
  <si>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</si>
  <si>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</si>
  <si>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</si>
  <si>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</si>
  <si>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</si>
  <si>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</si>
  <si>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</si>
  <si>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</si>
  <si>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</si>
  <si>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</si>
  <si>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</si>
  <si>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</si>
  <si>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</si>
  <si>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</si>
  <si>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</si>
  <si>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</si>
  <si>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</si>
  <si>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</si>
  <si>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</si>
  <si>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</si>
  <si>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</si>
  <si>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</si>
  <si>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</si>
  <si>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</si>
  <si>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</si>
  <si>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</si>
  <si>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</si>
  <si>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</si>
  <si>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</si>
  <si>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</si>
  <si>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</si>
  <si>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</si>
  <si>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</si>
  <si>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</si>
  <si>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</si>
  <si>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</si>
  <si>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</si>
  <si>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</si>
  <si>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</si>
  <si>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</si>
  <si>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</si>
  <si>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</si>
  <si>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</si>
  <si>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</si>
  <si>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</si>
  <si>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</si>
  <si>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</si>
  <si>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</si>
  <si>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</si>
  <si>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</si>
  <si>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</si>
  <si>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</si>
  <si>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</si>
  <si>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</si>
  <si>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</si>
  <si>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</si>
  <si>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</si>
  <si>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</si>
  <si>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</si>
  <si>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</si>
  <si>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</si>
  <si>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</si>
  <si>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</si>
  <si>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</si>
  <si>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</si>
  <si>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</si>
  <si>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</si>
  <si>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</si>
  <si>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</si>
  <si>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</si>
  <si>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</si>
  <si>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</si>
  <si>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</si>
  <si>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</si>
  <si>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</si>
  <si>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</si>
  <si>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</si>
  <si>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</si>
  <si>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</si>
  <si>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</si>
  <si>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</si>
  <si>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</si>
  <si>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</si>
  <si>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</si>
  <si>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</si>
  <si>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</si>
  <si>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</si>
  <si>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</si>
  <si>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</si>
  <si>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</si>
  <si>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</si>
  <si>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</si>
  <si>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</si>
  <si>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</si>
  <si>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</si>
  <si>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</si>
  <si>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</si>
  <si>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</si>
  <si>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</si>
  <si>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</si>
  <si>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</si>
  <si>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</si>
  <si>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</si>
  <si>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</si>
  <si>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</si>
  <si>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</si>
  <si>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</si>
  <si>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</si>
  <si>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</si>
  <si>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</si>
  <si>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</si>
  <si>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</si>
  <si>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</si>
  <si>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</si>
  <si>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</si>
  <si>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</si>
  <si>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</si>
  <si>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</si>
  <si>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</si>
  <si>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</si>
  <si>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</si>
  <si>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</si>
  <si>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</si>
  <si>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</si>
  <si>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</si>
  <si>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</si>
  <si>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</si>
  <si>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</si>
  <si>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</si>
  <si>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</si>
  <si>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</si>
  <si>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</si>
  <si>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</si>
  <si>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</si>
  <si>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</si>
  <si>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</si>
  <si>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</si>
  <si>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</si>
  <si>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</si>
  <si>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</si>
  <si>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</si>
  <si>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</si>
  <si>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</si>
  <si>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</si>
  <si>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</si>
  <si>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</si>
  <si>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</si>
  <si>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</si>
  <si>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</si>
  <si>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</si>
  <si>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</si>
  <si>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</si>
  <si>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</si>
  <si>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</si>
  <si>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</si>
  <si>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</si>
  <si>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</si>
  <si>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</si>
  <si>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</si>
  <si>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</si>
  <si>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</si>
  <si>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</si>
  <si>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</si>
  <si>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</si>
  <si>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</si>
  <si>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</si>
  <si>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</si>
  <si>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</si>
  <si>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</si>
  <si>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</si>
  <si>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</si>
  <si>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</si>
  <si>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</si>
  <si>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</si>
  <si>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</si>
  <si>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</si>
  <si>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</si>
  <si>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</si>
  <si>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</si>
  <si>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</si>
  <si>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</si>
  <si>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</si>
  <si>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</si>
  <si>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</si>
  <si>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</si>
  <si>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</si>
  <si>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</si>
  <si>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</si>
  <si>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</si>
  <si>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</si>
  <si>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</si>
  <si>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</si>
  <si>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</si>
  <si>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</si>
  <si>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</si>
  <si>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</si>
  <si>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</si>
  <si>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</si>
  <si>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</si>
  <si>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</si>
  <si>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</si>
  <si>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</si>
  <si>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</si>
  <si>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</si>
  <si>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</si>
  <si>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</si>
  <si>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</si>
  <si>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</si>
  <si>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</si>
  <si>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</si>
  <si>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</si>
  <si>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</si>
  <si>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</si>
  <si>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</si>
  <si>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</si>
  <si>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</si>
  <si>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</si>
  <si>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</si>
  <si>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</si>
  <si>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</si>
  <si>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</si>
  <si>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</si>
  <si>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</si>
  <si>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</si>
  <si>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</si>
  <si>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</si>
  <si>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</si>
  <si>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</si>
  <si>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</si>
  <si>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</si>
  <si>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</si>
  <si>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</si>
  <si>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</si>
  <si>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</si>
  <si>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</si>
  <si>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</si>
  <si>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</si>
  <si>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</si>
  <si>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</si>
  <si>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</si>
  <si>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</si>
  <si>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</si>
  <si>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</si>
  <si>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</si>
  <si>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</si>
  <si>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</si>
  <si>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</si>
  <si>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</si>
  <si>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</si>
  <si>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</si>
  <si>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</si>
  <si>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</si>
  <si>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</si>
  <si>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</si>
  <si>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</si>
  <si>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</si>
  <si>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</si>
  <si>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</si>
  <si>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</si>
  <si>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</si>
  <si>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</si>
  <si>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</si>
  <si>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</si>
  <si>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</si>
  <si>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</si>
  <si>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</si>
  <si>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</si>
  <si>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</si>
  <si>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</si>
  <si>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</si>
  <si>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</si>
  <si>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</si>
  <si>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</si>
  <si>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</si>
  <si>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</si>
  <si>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</si>
  <si>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</si>
  <si>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</si>
  <si>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</si>
  <si>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</si>
  <si>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</si>
  <si>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</si>
  <si>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</si>
  <si>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</si>
  <si>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</si>
  <si>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</si>
  <si>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</si>
  <si>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</si>
  <si>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</si>
  <si>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</si>
  <si>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</si>
  <si>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</si>
  <si>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</si>
  <si>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</si>
  <si>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</si>
  <si>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</si>
  <si>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</si>
  <si>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</si>
  <si>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</si>
  <si>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</si>
  <si>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</si>
  <si>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</si>
  <si>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</si>
  <si>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</si>
  <si>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</si>
  <si>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</si>
  <si>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</si>
  <si>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</si>
  <si>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</si>
  <si>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</si>
  <si>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</si>
  <si>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</si>
  <si>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</si>
  <si>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</si>
  <si>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</si>
  <si>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</si>
  <si>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</si>
  <si>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</si>
  <si>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</si>
  <si>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</si>
  <si>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</si>
  <si>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</si>
  <si>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</si>
  <si>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</si>
  <si>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</si>
  <si>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</si>
  <si>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</si>
  <si>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</si>
  <si>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</si>
  <si>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</si>
  <si>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</si>
  <si>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</si>
  <si>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</si>
  <si>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</si>
  <si>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</si>
  <si>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</si>
  <si>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</si>
  <si>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</si>
  <si>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</si>
  <si>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</si>
  <si>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</si>
  <si>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</si>
  <si>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</si>
  <si>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</si>
  <si>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</si>
  <si>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</si>
  <si>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</si>
  <si>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</si>
  <si>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</si>
  <si>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</si>
  <si>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</si>
  <si>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</si>
  <si>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</si>
  <si>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</si>
  <si>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</si>
  <si>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</si>
  <si>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</si>
  <si>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</si>
  <si>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</si>
  <si>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</si>
  <si>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</si>
  <si>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</si>
  <si>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</si>
  <si>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</si>
  <si>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</si>
  <si>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</si>
  <si>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</si>
  <si>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</si>
  <si>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</si>
  <si>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</si>
  <si>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</si>
  <si>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</si>
  <si>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</si>
  <si>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</si>
  <si>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</si>
  <si>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</si>
  <si>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</si>
  <si>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</si>
  <si>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</si>
  <si>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</si>
  <si>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</si>
  <si>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</si>
  <si>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</si>
  <si>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</si>
  <si>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</si>
  <si>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</si>
  <si>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</si>
  <si>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</si>
  <si>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</si>
  <si>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</si>
  <si>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</si>
  <si>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</si>
  <si>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</si>
  <si>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</si>
  <si>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</si>
  <si>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</si>
  <si>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</si>
  <si>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</si>
  <si>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</si>
  <si>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</si>
  <si>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</si>
  <si>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</si>
  <si>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</si>
  <si>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</si>
  <si>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</si>
  <si>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</si>
  <si>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</si>
  <si>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</si>
  <si>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</si>
  <si>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</si>
  <si>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</si>
  <si>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</si>
  <si>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</si>
  <si>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</si>
  <si>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</si>
  <si>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</si>
  <si>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</si>
  <si>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</si>
  <si>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</si>
  <si>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</si>
  <si>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</si>
  <si>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</si>
  <si>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</si>
  <si>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</si>
  <si>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</si>
  <si>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</si>
  <si>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</si>
  <si>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</si>
  <si>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</si>
  <si>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</si>
  <si>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</si>
  <si>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</si>
  <si>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</si>
  <si>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</si>
  <si>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</si>
  <si>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</si>
  <si>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</si>
  <si>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</si>
  <si>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</si>
  <si>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</si>
  <si>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</si>
  <si>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</si>
  <si>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</si>
  <si>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</si>
  <si>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</si>
  <si>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</si>
  <si>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</si>
  <si>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</si>
  <si>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</si>
  <si>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</si>
  <si>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</si>
  <si>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</si>
  <si>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</si>
  <si>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</si>
  <si>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</si>
  <si>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</si>
  <si>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</si>
  <si>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</si>
  <si>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</si>
  <si>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</si>
  <si>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</si>
  <si>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</si>
  <si>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</si>
  <si>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</si>
  <si>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</si>
  <si>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</si>
  <si>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</si>
  <si>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</si>
  <si>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</si>
  <si>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</si>
  <si>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</si>
  <si>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</si>
  <si>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</si>
  <si>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</si>
  <si>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</si>
  <si>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</si>
  <si>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</si>
  <si>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</si>
  <si>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</si>
  <si>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</si>
  <si>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</si>
  <si>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</si>
  <si>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</si>
  <si>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</si>
  <si>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</si>
  <si>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</si>
  <si>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</si>
  <si>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</si>
  <si>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</si>
  <si>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</si>
  <si>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</si>
  <si>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</si>
  <si>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</si>
  <si>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</si>
  <si>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</si>
  <si>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</si>
  <si>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</si>
  <si>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</si>
  <si>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</si>
  <si>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</si>
  <si>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</si>
  <si>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</si>
  <si>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</si>
  <si>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</si>
  <si>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</si>
  <si>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</si>
  <si>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</si>
  <si>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</si>
  <si>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</si>
  <si>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</si>
  <si>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</si>
  <si>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</si>
  <si>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</si>
  <si>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</si>
  <si>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</si>
  <si>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</si>
  <si>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</si>
  <si>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</si>
  <si>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</si>
  <si>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</si>
  <si>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</si>
  <si>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</si>
  <si>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</si>
  <si>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</si>
  <si>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</si>
  <si>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</si>
  <si>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</si>
  <si>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</si>
  <si>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</si>
  <si>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</si>
  <si>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</si>
  <si>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</si>
  <si>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</si>
  <si>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</si>
  <si>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</si>
  <si>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</si>
  <si>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</si>
  <si>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</si>
  <si>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</si>
  <si>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</si>
  <si>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</si>
  <si>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</si>
  <si>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</si>
  <si>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</si>
  <si>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</si>
  <si>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</si>
  <si>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</si>
  <si>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</si>
  <si>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</si>
  <si>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</si>
  <si>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</si>
  <si>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</si>
  <si>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</si>
  <si>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</si>
  <si>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</si>
  <si>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</si>
  <si>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</si>
  <si>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</si>
  <si>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</si>
  <si>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</si>
  <si>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</si>
  <si>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</si>
  <si>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</si>
  <si>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</si>
  <si>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</si>
  <si>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</si>
  <si>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</si>
  <si>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</si>
  <si>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</si>
  <si>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</si>
  <si>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</si>
  <si>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</si>
  <si>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</si>
  <si>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</si>
  <si>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</si>
  <si>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</si>
  <si>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</si>
  <si>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</si>
  <si>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</si>
  <si>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</si>
  <si>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</si>
  <si>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</si>
  <si>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</si>
  <si>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</si>
  <si>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</si>
  <si>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</si>
  <si>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</si>
  <si>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</si>
  <si>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</si>
  <si>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</si>
  <si>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</si>
  <si>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</si>
  <si>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</si>
  <si>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</si>
  <si>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</si>
  <si>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</si>
  <si>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</si>
  <si>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</si>
  <si>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</si>
  <si>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</si>
  <si>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</si>
  <si>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</si>
  <si>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</si>
  <si>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</si>
  <si>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</si>
  <si>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</si>
  <si>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</si>
  <si>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</si>
  <si>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</si>
  <si>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</si>
  <si>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</si>
  <si>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</si>
  <si>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</si>
  <si>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</si>
  <si>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</si>
  <si>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</si>
  <si>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</si>
  <si>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</si>
  <si>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</si>
  <si>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</si>
  <si>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</si>
  <si>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</si>
  <si>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</si>
  <si>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</si>
  <si>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</si>
  <si>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</si>
  <si>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</si>
  <si>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</si>
  <si>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</si>
  <si>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</si>
  <si>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</si>
  <si>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</si>
  <si>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</si>
  <si>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</si>
  <si>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</si>
  <si>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</si>
  <si>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</si>
  <si>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</si>
  <si>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</si>
  <si>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</si>
  <si>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</si>
  <si>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</si>
  <si>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</si>
  <si>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</si>
  <si>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</si>
  <si>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</si>
  <si>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</si>
  <si>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</si>
  <si>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</si>
  <si>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</si>
  <si>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</si>
  <si>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</si>
  <si>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</si>
  <si>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</si>
  <si>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</si>
  <si>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</si>
  <si>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</si>
  <si>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</si>
  <si>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</si>
  <si>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</si>
  <si>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</si>
  <si>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</si>
  <si>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</si>
  <si>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</si>
  <si>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</si>
  <si>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</si>
  <si>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</si>
  <si>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</si>
  <si>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</si>
  <si>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</si>
  <si>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</si>
  <si>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</si>
  <si>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</si>
  <si>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</si>
  <si>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</si>
  <si>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</si>
  <si>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</si>
  <si>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</si>
  <si>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</si>
  <si>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</si>
  <si>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</si>
  <si>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</si>
  <si>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</si>
  <si>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</si>
  <si>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</si>
  <si>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</si>
  <si>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</si>
  <si>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</si>
  <si>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</si>
  <si>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</si>
  <si>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</si>
  <si>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</si>
  <si>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</si>
  <si>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</si>
  <si>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</si>
  <si>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</si>
  <si>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</si>
  <si>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</si>
  <si>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</si>
  <si>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</si>
  <si>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</si>
  <si>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</si>
  <si>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</si>
  <si>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</si>
  <si>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</si>
  <si>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</si>
  <si>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</si>
  <si>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</si>
  <si>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</si>
  <si>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</si>
  <si>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</si>
  <si>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</si>
  <si>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</si>
  <si>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</si>
  <si>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</si>
  <si>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</si>
  <si>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</si>
  <si>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</si>
  <si>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</si>
  <si>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</si>
  <si>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</si>
  <si>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</si>
  <si>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</si>
  <si>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</si>
  <si>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</si>
  <si>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</si>
  <si>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</si>
  <si>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</si>
  <si>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</si>
  <si>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</si>
  <si>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</si>
  <si>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</si>
  <si>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</si>
  <si>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</si>
  <si>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</si>
  <si>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</si>
  <si>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</si>
  <si>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</si>
  <si>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</si>
  <si>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</si>
  <si>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</si>
  <si>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</si>
  <si>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</si>
  <si>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</si>
  <si>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</si>
  <si>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</si>
  <si>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</si>
  <si>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</si>
  <si>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</si>
  <si>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</si>
  <si>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</si>
  <si>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</si>
  <si>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</si>
  <si>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</si>
  <si>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</si>
  <si>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</si>
  <si>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</si>
  <si>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</si>
  <si>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</si>
  <si>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</si>
  <si>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</si>
  <si>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</si>
  <si>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</si>
  <si>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</si>
  <si>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</si>
  <si>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</si>
  <si>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</si>
  <si>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</si>
  <si>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</si>
  <si>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</si>
  <si>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</si>
  <si>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</si>
  <si>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</si>
  <si>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</si>
  <si>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</si>
  <si>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</si>
  <si>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</si>
  <si>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</si>
  <si>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</si>
  <si>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</si>
  <si>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</si>
  <si>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</si>
  <si>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</si>
  <si>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</si>
  <si>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</si>
  <si>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</si>
  <si>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</si>
  <si>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</si>
  <si>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</si>
  <si>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</si>
  <si>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</si>
  <si>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</si>
  <si>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</si>
  <si>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</si>
  <si>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</si>
  <si>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</si>
  <si>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</si>
  <si>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</si>
  <si>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</si>
  <si>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</si>
  <si>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</si>
  <si>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</si>
  <si>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</si>
  <si>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</si>
  <si>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</si>
  <si>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</si>
  <si>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</si>
  <si>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</si>
  <si>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</si>
  <si>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</si>
  <si>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</si>
  <si>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</si>
  <si>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</si>
  <si>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</si>
  <si>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</si>
  <si>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</si>
  <si>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</si>
  <si>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</si>
  <si>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</si>
  <si>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</si>
  <si>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</si>
  <si>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</si>
  <si>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</si>
  <si>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</si>
  <si>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</si>
  <si>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</si>
  <si>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</si>
  <si>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</si>
  <si>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</si>
  <si>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</si>
  <si>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</si>
  <si>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</si>
  <si>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</si>
  <si>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</si>
  <si>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</si>
  <si>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</si>
  <si>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</si>
  <si>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</si>
  <si>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</si>
  <si>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</si>
  <si>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</si>
  <si>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</si>
  <si>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</si>
  <si>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</si>
  <si>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</si>
  <si>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</si>
  <si>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</si>
  <si>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</si>
  <si>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</si>
  <si>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</si>
  <si>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</si>
  <si>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</si>
  <si>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</si>
  <si>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</si>
  <si>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</si>
  <si>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</si>
  <si>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</si>
  <si>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</si>
  <si>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</si>
  <si>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</si>
  <si>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</si>
  <si>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</si>
  <si>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</si>
  <si>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</si>
  <si>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</si>
  <si>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</si>
  <si>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</si>
  <si>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</si>
  <si>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</si>
  <si>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</si>
  <si>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</si>
  <si>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</si>
  <si>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</si>
  <si>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</si>
  <si>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</si>
  <si>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</si>
  <si>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</si>
  <si>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</si>
  <si>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</si>
  <si>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</si>
  <si>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</si>
  <si>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</si>
  <si>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</si>
  <si>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</si>
  <si>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</si>
  <si>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</si>
  <si>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</si>
  <si>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</si>
  <si>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</si>
  <si>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</si>
  <si>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</si>
  <si>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</si>
  <si>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</si>
  <si>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</si>
  <si>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</si>
  <si>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</si>
  <si>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</si>
  <si>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</si>
  <si>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</si>
  <si>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</si>
  <si>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</si>
  <si>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</si>
  <si>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</si>
  <si>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</si>
  <si>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</si>
  <si>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</si>
  <si>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</si>
  <si>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</si>
  <si>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</si>
  <si>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</si>
  <si>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</si>
  <si>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</si>
  <si>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</si>
  <si>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</si>
  <si>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</si>
  <si>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</si>
  <si>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</si>
  <si>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</si>
  <si>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</si>
  <si>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</si>
  <si>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</si>
  <si>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</si>
  <si>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</si>
  <si>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</si>
  <si>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</si>
  <si>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</si>
  <si>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</si>
  <si>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</si>
  <si>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</si>
  <si>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</si>
  <si>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</si>
  <si>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</si>
  <si>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</si>
  <si>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</si>
  <si>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</si>
  <si>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</si>
  <si>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</si>
  <si>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</si>
  <si>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</si>
  <si>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</si>
  <si>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</si>
  <si>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</si>
  <si>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</si>
  <si>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</si>
  <si>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</si>
  <si>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</si>
  <si>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</si>
  <si>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</si>
  <si>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</si>
  <si>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</si>
  <si>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</si>
  <si>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</si>
  <si>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</si>
  <si>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</si>
  <si>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</si>
  <si>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</si>
  <si>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</si>
  <si>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</si>
  <si>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</si>
  <si>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</si>
  <si>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</si>
  <si>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</si>
  <si>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</si>
  <si>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</si>
  <si>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</si>
  <si>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</si>
  <si>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</si>
  <si>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</si>
  <si>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</si>
  <si>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</si>
  <si>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</si>
  <si>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</si>
  <si>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</si>
  <si>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</si>
  <si>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</si>
  <si>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</si>
  <si>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</si>
  <si>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</si>
  <si>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</si>
  <si>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</si>
  <si>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</si>
  <si>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</si>
  <si>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</si>
  <si>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</si>
  <si>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</si>
  <si>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</si>
  <si>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</si>
  <si>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</si>
  <si>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</si>
  <si>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</si>
  <si>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</si>
  <si>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</si>
  <si>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</si>
  <si>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</si>
  <si>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</si>
  <si>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</si>
  <si>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</si>
  <si>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</si>
  <si>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</si>
  <si>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</si>
  <si>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</si>
  <si>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</si>
  <si>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</si>
  <si>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</si>
  <si>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</si>
  <si>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</si>
  <si>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</si>
  <si>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</si>
  <si>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</si>
  <si>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</si>
  <si>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</si>
  <si>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</si>
  <si>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</si>
  <si>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</si>
  <si>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</si>
  <si>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</si>
  <si>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</si>
  <si>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</si>
  <si>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</si>
  <si>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</si>
  <si>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</si>
  <si>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</si>
  <si>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</si>
  <si>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</si>
  <si>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</si>
  <si>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</si>
  <si>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</si>
  <si>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</si>
  <si>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</si>
  <si>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</si>
  <si>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</si>
  <si>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</si>
  <si>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</si>
  <si>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</si>
  <si>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</si>
  <si>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</si>
  <si>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</si>
  <si>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</si>
  <si>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</si>
  <si>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</si>
  <si>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</si>
  <si>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</si>
  <si>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</si>
  <si>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</si>
  <si>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</si>
  <si>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</si>
  <si>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</si>
  <si>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</si>
  <si>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</si>
  <si>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</si>
  <si>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</si>
  <si>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</si>
  <si>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</si>
  <si>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</si>
  <si>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</si>
  <si>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</si>
  <si>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</si>
  <si>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</si>
  <si>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</si>
  <si>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</si>
  <si>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</si>
  <si>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</si>
  <si>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</si>
  <si>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</si>
  <si>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</si>
  <si>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</si>
  <si>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</si>
  <si>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</si>
  <si>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</si>
  <si>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</si>
  <si>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</si>
  <si>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</si>
  <si>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</si>
  <si>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</si>
  <si>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</si>
  <si>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</si>
  <si>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</si>
  <si>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</si>
  <si>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</si>
  <si>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</si>
  <si>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</si>
  <si>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</si>
  <si>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</si>
  <si>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</si>
  <si>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</si>
  <si>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</si>
  <si>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</si>
  <si>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</si>
  <si>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</si>
  <si>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</si>
  <si>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</si>
  <si>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</si>
  <si>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</si>
  <si>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</si>
  <si>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</si>
  <si>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</si>
  <si>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</si>
  <si>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</si>
  <si>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</si>
  <si>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</si>
  <si>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</si>
  <si>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</si>
  <si>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</si>
  <si>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</si>
  <si>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</si>
  <si>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</si>
  <si>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</si>
  <si>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</si>
  <si>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</si>
  <si>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</si>
  <si>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</si>
  <si>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</si>
  <si>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</si>
  <si>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</si>
  <si>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</si>
  <si>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</si>
  <si>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</si>
  <si>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</si>
  <si>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</si>
  <si>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</si>
  <si>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</si>
  <si>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</si>
  <si>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</si>
  <si>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</si>
  <si>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</si>
  <si>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</si>
  <si>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</si>
  <si>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</si>
  <si>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</si>
  <si>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</si>
  <si>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</si>
  <si>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</si>
  <si>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</si>
  <si>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</si>
  <si>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</si>
  <si>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</si>
  <si>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</si>
  <si>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</si>
  <si>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</si>
  <si>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</si>
  <si>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</si>
  <si>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</si>
  <si>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</si>
  <si>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</si>
  <si>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</si>
  <si>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</si>
  <si>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</si>
  <si>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</si>
  <si>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</si>
  <si>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</si>
  <si>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</si>
  <si>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</si>
  <si>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</si>
  <si>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</si>
  <si>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</si>
  <si>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</si>
  <si>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</si>
  <si>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</si>
  <si>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</si>
  <si>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</si>
  <si>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</si>
  <si>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</si>
  <si>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</si>
  <si>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</si>
  <si>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</si>
  <si>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</si>
  <si>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</si>
  <si>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</si>
  <si>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</si>
  <si>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</si>
  <si>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</si>
  <si>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</si>
  <si>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</si>
  <si>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</si>
  <si>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</si>
  <si>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</si>
  <si>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</si>
  <si>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</si>
  <si>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</si>
  <si>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</si>
  <si>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</si>
  <si>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</si>
  <si>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</si>
  <si>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</si>
  <si>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</si>
  <si>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</si>
  <si>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</si>
  <si>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</si>
  <si>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</si>
  <si>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</si>
  <si>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</si>
  <si>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</si>
  <si>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</si>
  <si>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</si>
  <si>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</si>
  <si>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</si>
  <si>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</si>
  <si>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</si>
  <si>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</si>
  <si>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</si>
  <si>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</si>
  <si>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</si>
  <si>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</si>
  <si>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</si>
  <si>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</si>
  <si>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</si>
  <si>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</si>
  <si>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</si>
  <si>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</si>
  <si>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</si>
  <si>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</si>
  <si>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</si>
  <si>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</si>
  <si>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</si>
  <si>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</si>
  <si>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</si>
  <si>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</si>
  <si>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</si>
  <si>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</si>
  <si>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</si>
  <si>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</si>
  <si>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</si>
  <si>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</si>
  <si>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</si>
  <si>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</si>
  <si>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</si>
  <si>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</si>
  <si>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</si>
  <si>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</si>
  <si>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</si>
  <si>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</si>
  <si>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</si>
  <si>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</si>
  <si>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</si>
  <si>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</si>
  <si>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</si>
  <si>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</si>
  <si>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</si>
  <si>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</si>
  <si>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</si>
  <si>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</si>
  <si>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</si>
  <si>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</si>
  <si>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</si>
  <si>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</si>
  <si>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</si>
  <si>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</si>
  <si>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</si>
  <si>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</si>
  <si>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</si>
  <si>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</si>
  <si>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</si>
  <si>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</si>
  <si>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</si>
  <si>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</si>
  <si>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</si>
  <si>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</si>
  <si>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</si>
  <si>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</si>
  <si>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</si>
  <si>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</si>
  <si>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</si>
  <si>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</si>
  <si>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</si>
  <si>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</si>
  <si>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</si>
  <si>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</si>
  <si>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</si>
  <si>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</si>
  <si>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</si>
  <si>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</si>
  <si>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</si>
  <si>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</si>
  <si>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</si>
  <si>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</si>
  <si>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</si>
  <si>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</si>
  <si>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</si>
  <si>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</si>
  <si>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</si>
  <si>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</si>
  <si>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</si>
  <si>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</si>
  <si>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</si>
  <si>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</si>
  <si>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</si>
  <si>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</si>
  <si>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</si>
  <si>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</si>
  <si>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</si>
  <si>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</si>
  <si>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</si>
  <si>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</si>
  <si>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</si>
  <si>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</si>
  <si>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</si>
  <si>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</si>
  <si>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</si>
  <si>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</si>
  <si>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</si>
  <si>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</si>
  <si>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</si>
  <si>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</si>
  <si>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</si>
  <si>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</si>
  <si>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</si>
  <si>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</si>
  <si>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</si>
  <si>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</si>
  <si>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</si>
  <si>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</si>
  <si>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</si>
  <si>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</si>
  <si>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</si>
  <si>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</si>
  <si>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</si>
  <si>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</si>
  <si>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</si>
  <si>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</si>
  <si>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</si>
  <si>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</si>
  <si>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</si>
  <si>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</si>
  <si>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</si>
  <si>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</si>
  <si>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</si>
  <si>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</si>
  <si>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</si>
  <si>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</si>
  <si>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</si>
  <si>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</si>
  <si>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</si>
  <si>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</si>
  <si>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</si>
  <si>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</si>
  <si>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</si>
  <si>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</si>
  <si>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</si>
  <si>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</si>
  <si>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</si>
  <si>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</si>
  <si>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</si>
  <si>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</si>
  <si>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</si>
  <si>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</si>
  <si>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</si>
  <si>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</si>
  <si>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</si>
  <si>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</si>
  <si>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</si>
  <si>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</si>
  <si>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</si>
  <si>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</si>
  <si>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</si>
  <si>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</si>
  <si>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</si>
  <si>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</si>
  <si>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</si>
  <si>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</si>
  <si>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</si>
  <si>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</si>
  <si>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</si>
  <si>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</si>
  <si>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</si>
  <si>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</si>
  <si>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</si>
  <si>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</si>
  <si>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</si>
  <si>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</si>
  <si>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</si>
  <si>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</si>
  <si>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</si>
  <si>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</si>
  <si>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</si>
  <si>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</si>
  <si>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</si>
  <si>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</si>
  <si>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</si>
  <si>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</si>
  <si>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</si>
  <si>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</si>
  <si>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</si>
  <si>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</si>
  <si>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</si>
  <si>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</si>
  <si>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</si>
  <si>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</si>
  <si>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</si>
  <si>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</si>
  <si>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</si>
  <si>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</si>
  <si>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</si>
  <si>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</si>
  <si>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</si>
  <si>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</si>
  <si>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</si>
  <si>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</si>
  <si>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</si>
  <si>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</si>
  <si>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</si>
  <si>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</si>
  <si>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</si>
  <si>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</si>
  <si>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</si>
  <si>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</si>
  <si>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</si>
  <si>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</si>
  <si>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</si>
  <si>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</si>
  <si>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</si>
  <si>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</si>
  <si>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</si>
  <si>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</si>
  <si>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</si>
  <si>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</si>
  <si>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</si>
  <si>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</si>
  <si>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</si>
  <si>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</si>
  <si>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</si>
  <si>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</si>
  <si>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</si>
  <si>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</si>
  <si>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</si>
  <si>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</si>
  <si>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</si>
  <si>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</si>
  <si>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</si>
  <si>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</si>
  <si>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</si>
  <si>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</si>
  <si>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</si>
  <si>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</si>
  <si>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</si>
  <si>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</si>
  <si>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</si>
  <si>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</si>
  <si>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</si>
  <si>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</si>
  <si>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</si>
  <si>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</si>
  <si>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</si>
  <si>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</si>
  <si>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</si>
  <si>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</si>
  <si>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</si>
  <si>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</si>
  <si>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</si>
  <si>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</si>
  <si>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</si>
  <si>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</si>
  <si>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</si>
  <si>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</si>
  <si>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</si>
  <si>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</si>
  <si>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</si>
  <si>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</si>
  <si>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</si>
  <si>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</si>
  <si>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</si>
  <si>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</si>
  <si>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</si>
  <si>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</si>
  <si>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</si>
  <si>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</si>
  <si>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</si>
  <si>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</si>
  <si>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</si>
  <si>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</si>
  <si>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</si>
  <si>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</si>
  <si>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</si>
  <si>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</si>
  <si>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</si>
  <si>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</si>
  <si>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</si>
  <si>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</si>
  <si>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</si>
  <si>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</si>
  <si>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</si>
  <si>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</si>
  <si>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</si>
  <si>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</si>
  <si>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</si>
  <si>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</si>
  <si>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</si>
  <si>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</si>
  <si>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</si>
  <si>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</si>
  <si>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</si>
  <si>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</si>
  <si>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</si>
  <si>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</si>
  <si>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</si>
  <si>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</si>
  <si>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</si>
  <si>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</si>
  <si>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</si>
  <si>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</si>
  <si>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</si>
  <si>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</si>
  <si>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</si>
  <si>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</si>
  <si>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</si>
  <si>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</si>
  <si>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</si>
  <si>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</si>
  <si>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</si>
  <si>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</si>
  <si>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</si>
  <si>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</si>
  <si>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</si>
  <si>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</si>
  <si>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</si>
  <si>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</si>
  <si>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</si>
  <si>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</si>
  <si>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</si>
  <si>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</si>
  <si>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</si>
  <si>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</si>
  <si>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</si>
  <si>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</si>
  <si>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</si>
  <si>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</si>
  <si>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</si>
  <si>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</si>
  <si>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</si>
  <si>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</si>
  <si>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</si>
  <si>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</si>
  <si>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</si>
  <si>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</si>
  <si>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</si>
  <si>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</si>
  <si>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</si>
  <si>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</si>
  <si>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</si>
  <si>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</si>
  <si>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</si>
  <si>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</si>
  <si>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</si>
  <si>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</si>
  <si>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</si>
  <si>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</si>
  <si>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</si>
  <si>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</si>
  <si>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</si>
  <si>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</si>
  <si>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</si>
  <si>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</si>
  <si>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</si>
  <si>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</si>
  <si>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</si>
  <si>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</si>
  <si>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</si>
  <si>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</si>
  <si>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</si>
  <si>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</si>
  <si>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</si>
  <si>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</si>
  <si>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</si>
  <si>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</si>
  <si>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</si>
  <si>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</si>
  <si>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</si>
  <si>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</si>
  <si>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</si>
  <si>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</si>
  <si>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</si>
  <si>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</si>
  <si>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</si>
  <si>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</si>
  <si>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</si>
  <si>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</si>
  <si>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</si>
  <si>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</si>
  <si>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</si>
  <si>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</si>
  <si>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</si>
  <si>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</si>
  <si>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</si>
  <si>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</si>
  <si>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</si>
  <si>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</si>
  <si>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</si>
  <si>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</si>
  <si>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</si>
  <si>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</si>
  <si>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</si>
  <si>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</si>
  <si>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</si>
  <si>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</si>
  <si>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</si>
  <si>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</si>
  <si>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</si>
  <si>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</si>
  <si>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</si>
  <si>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</si>
  <si>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</si>
  <si>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</si>
  <si>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</si>
  <si>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</si>
  <si>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</si>
  <si>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</si>
  <si>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</si>
  <si>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</si>
  <si>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</si>
  <si>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</si>
  <si>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</si>
  <si>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</si>
  <si>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</si>
  <si>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</si>
  <si>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</si>
  <si>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</si>
  <si>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</si>
  <si>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</si>
  <si>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</si>
  <si>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</si>
  <si>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</si>
  <si>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</si>
  <si>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</si>
  <si>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</si>
  <si>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</si>
  <si>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</si>
  <si>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</si>
  <si>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</si>
  <si>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</si>
  <si>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</si>
  <si>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</si>
  <si>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</si>
  <si>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</si>
  <si>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</si>
  <si>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</si>
  <si>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</si>
  <si>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</si>
  <si>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</si>
  <si>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</si>
  <si>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</si>
  <si>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</si>
  <si>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</si>
  <si>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</si>
  <si>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</si>
  <si>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</si>
  <si>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</si>
  <si>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</si>
  <si>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</si>
  <si>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</si>
  <si>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</si>
  <si>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</si>
  <si>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</si>
  <si>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</si>
  <si>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</si>
  <si>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</si>
  <si>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</si>
  <si>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</si>
  <si>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</si>
  <si>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</si>
  <si>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</si>
  <si>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</si>
  <si>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</si>
  <si>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</si>
  <si>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</si>
  <si>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</si>
  <si>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</si>
  <si>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</si>
  <si>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</si>
  <si>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</si>
  <si>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</si>
  <si>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</si>
  <si>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</si>
  <si>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</si>
  <si>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</si>
  <si>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</si>
  <si>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</si>
  <si>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</si>
  <si>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</si>
  <si>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</si>
  <si>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</si>
  <si>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</si>
  <si>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</si>
  <si>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</si>
  <si>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</si>
  <si>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</si>
  <si>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</si>
  <si>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</si>
  <si>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</si>
  <si>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</si>
  <si>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</si>
  <si>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</si>
  <si>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</si>
  <si>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</si>
  <si>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</si>
  <si>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</si>
  <si>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</si>
  <si>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</si>
  <si>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</si>
  <si>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</si>
  <si>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</si>
  <si>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</si>
  <si>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</si>
  <si>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</si>
  <si>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</si>
  <si>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</si>
  <si>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</si>
  <si>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</si>
  <si>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</si>
  <si>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</si>
  <si>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</si>
  <si>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</si>
  <si>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</si>
  <si>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</si>
  <si>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</si>
  <si>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</si>
  <si>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</si>
  <si>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</si>
  <si>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</si>
  <si>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</si>
  <si>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</si>
  <si>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</si>
  <si>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</si>
  <si>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</si>
  <si>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</si>
  <si>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</si>
  <si>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</si>
  <si>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</si>
  <si>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</si>
  <si>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</si>
  <si>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</si>
  <si>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</si>
  <si>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</si>
  <si>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</si>
  <si>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</si>
  <si>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</si>
  <si>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</si>
  <si>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</si>
  <si>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</si>
  <si>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</si>
  <si>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</si>
  <si>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</si>
  <si>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</si>
  <si>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</si>
  <si>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</si>
  <si>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</si>
  <si>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</si>
  <si>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</si>
  <si>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</si>
  <si>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</si>
  <si>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</si>
  <si>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</si>
  <si>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</si>
  <si>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</si>
  <si>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</si>
  <si>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</si>
  <si>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</si>
  <si>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</si>
  <si>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</si>
  <si>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</si>
  <si>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</si>
  <si>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</si>
  <si>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</si>
  <si>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</si>
  <si>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</si>
  <si>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</si>
  <si>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</si>
  <si>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</si>
  <si>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</si>
  <si>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</si>
  <si>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</si>
  <si>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</si>
  <si>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</si>
  <si>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</si>
  <si>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</si>
  <si>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</si>
  <si>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</si>
  <si>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</si>
  <si>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</si>
  <si>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</si>
  <si>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</si>
  <si>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</si>
  <si>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</si>
  <si>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</si>
  <si>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</si>
  <si>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</si>
  <si>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</si>
  <si>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</si>
  <si>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</si>
  <si>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</si>
  <si>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</si>
  <si>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</si>
  <si>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</si>
  <si>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</si>
  <si>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</si>
  <si>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</si>
  <si>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</si>
  <si>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</si>
  <si>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</si>
  <si>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</si>
  <si>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</si>
  <si>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</si>
  <si>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</si>
  <si>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</si>
  <si>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</si>
  <si>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</si>
  <si>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</si>
  <si>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</si>
  <si>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</si>
  <si>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</si>
  <si>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</si>
  <si>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</si>
  <si>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</si>
  <si>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</si>
  <si>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</si>
  <si>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</si>
  <si>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</si>
  <si>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</si>
  <si>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</si>
  <si>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</si>
  <si>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</si>
  <si>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</si>
  <si>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</si>
  <si>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</si>
  <si>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</si>
  <si>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</si>
  <si>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</si>
  <si>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</si>
  <si>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</si>
  <si>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</si>
  <si>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</si>
  <si>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</si>
  <si>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</si>
  <si>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</si>
  <si>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</si>
  <si>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</si>
  <si>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</si>
  <si>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</si>
  <si>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</si>
  <si>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</si>
  <si>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</si>
  <si>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</si>
  <si>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</si>
  <si>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</si>
  <si>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</si>
  <si>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</si>
  <si>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</si>
  <si>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</si>
  <si>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</si>
  <si>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</si>
  <si>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</si>
  <si>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</si>
  <si>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</si>
  <si>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</si>
  <si>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</si>
  <si>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</si>
  <si>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</si>
  <si>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</si>
  <si>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</si>
  <si>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</si>
  <si>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</si>
  <si>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</si>
  <si>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</si>
  <si>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</si>
  <si>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</si>
  <si>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</si>
  <si>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</si>
  <si>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</si>
  <si>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</si>
  <si>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</si>
  <si>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</si>
  <si>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</si>
  <si>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</si>
  <si>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</si>
  <si>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</si>
  <si>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</si>
  <si>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</si>
  <si>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</si>
  <si>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</si>
  <si>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</si>
  <si>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</si>
  <si>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</si>
  <si>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</si>
  <si>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</si>
  <si>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</si>
  <si>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</si>
  <si>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</si>
  <si>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</si>
  <si>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</si>
  <si>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</si>
  <si>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</si>
  <si>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</si>
  <si>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</si>
  <si>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</si>
  <si>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</si>
  <si>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</si>
  <si>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</si>
  <si>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</si>
  <si>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</si>
  <si>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</si>
  <si>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</si>
  <si>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</si>
  <si>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</si>
  <si>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</si>
  <si>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</si>
  <si>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</si>
  <si>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</si>
  <si>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</si>
  <si>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</si>
  <si>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</si>
  <si>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</si>
  <si>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</si>
  <si>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</si>
  <si>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</si>
  <si>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</si>
  <si>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</si>
  <si>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</si>
  <si>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</si>
  <si>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</si>
  <si>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</si>
  <si>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</si>
  <si>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</si>
  <si>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</si>
  <si>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</si>
  <si>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</si>
  <si>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</si>
  <si>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</si>
  <si>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</si>
  <si>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</si>
  <si>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</si>
  <si>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</si>
  <si>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</si>
  <si>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</si>
  <si>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</si>
  <si>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</si>
  <si>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</si>
  <si>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</si>
  <si>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</si>
  <si>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</si>
  <si>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</si>
  <si>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</si>
  <si>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</si>
  <si>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</si>
  <si>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</si>
  <si>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</si>
  <si>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</si>
  <si>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</si>
  <si>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</si>
  <si>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</si>
  <si>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</si>
  <si>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</si>
  <si>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</si>
  <si>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</si>
  <si>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</si>
  <si>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</si>
  <si>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</si>
  <si>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</si>
  <si>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</si>
  <si>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</si>
  <si>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</si>
  <si>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</si>
  <si>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</si>
  <si>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</si>
  <si>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</si>
  <si>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</si>
  <si>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</si>
  <si>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</si>
  <si>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</si>
  <si>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</si>
  <si>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</si>
  <si>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</si>
  <si>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</si>
  <si>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</si>
  <si>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</si>
  <si>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</si>
  <si>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</si>
  <si>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</si>
  <si>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</si>
  <si>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</si>
  <si>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</si>
  <si>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</si>
  <si>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</si>
  <si>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</si>
  <si>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</si>
  <si>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</si>
  <si>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</si>
  <si>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</si>
  <si>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</si>
  <si>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</si>
  <si>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</si>
  <si>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</si>
  <si>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</si>
  <si>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</si>
  <si>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</si>
  <si>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</si>
  <si>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</si>
  <si>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</si>
  <si>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</si>
  <si>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</si>
  <si>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</si>
  <si>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</si>
  <si>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</si>
  <si>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</si>
  <si>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</si>
  <si>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</si>
  <si>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</si>
  <si>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</si>
  <si>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</si>
  <si>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</si>
  <si>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</si>
  <si>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</si>
  <si>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</si>
  <si>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</si>
  <si>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</si>
  <si>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</si>
  <si>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</si>
  <si>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</si>
  <si>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</si>
  <si>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</si>
  <si>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</si>
  <si>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</si>
  <si>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</si>
  <si>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</si>
  <si>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</si>
  <si>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</si>
  <si>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</si>
  <si>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</si>
  <si>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</si>
  <si>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</si>
  <si>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</si>
  <si>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</si>
  <si>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</si>
  <si>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</si>
  <si>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</si>
  <si>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</si>
  <si>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</si>
  <si>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</si>
  <si>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</si>
  <si>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</si>
  <si>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</si>
  <si>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</si>
  <si>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</si>
  <si>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</si>
  <si>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</si>
  <si>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</si>
  <si>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</si>
  <si>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</si>
  <si>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</si>
  <si>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</si>
  <si>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</si>
  <si>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</si>
  <si>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</si>
  <si>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</si>
  <si>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</si>
  <si>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</si>
  <si>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</si>
  <si>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</si>
  <si>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</si>
  <si>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</si>
  <si>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</si>
  <si>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</si>
  <si>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</si>
  <si>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</si>
  <si>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</si>
  <si>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</si>
  <si>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</si>
  <si>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</si>
  <si>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</si>
  <si>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</si>
  <si>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</si>
  <si>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</si>
  <si>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</si>
  <si>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</si>
  <si>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</si>
  <si>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</si>
  <si>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</si>
  <si>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</si>
  <si>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</si>
  <si>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</si>
  <si>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</si>
  <si>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</si>
  <si>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</si>
  <si>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</si>
  <si>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</si>
  <si>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</si>
  <si>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</si>
  <si>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</si>
  <si>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</si>
  <si>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</si>
  <si>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</si>
  <si>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</si>
  <si>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</si>
  <si>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</si>
  <si>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</si>
  <si>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</si>
  <si>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</si>
  <si>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</si>
  <si>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</si>
  <si>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</si>
  <si>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</si>
  <si>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</si>
  <si>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</si>
  <si>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</si>
  <si>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</si>
  <si>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</si>
  <si>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</si>
  <si>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</si>
  <si>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</si>
  <si>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</si>
  <si>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</si>
  <si>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</si>
  <si>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</si>
  <si>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</si>
  <si>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</si>
  <si>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</si>
  <si>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</si>
  <si>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</si>
  <si>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</si>
  <si>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</si>
  <si>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</si>
  <si>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</si>
  <si>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</si>
  <si>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</si>
  <si>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</si>
  <si>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</si>
  <si>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</si>
  <si>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</si>
  <si>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</si>
  <si>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</si>
  <si>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</si>
  <si>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</si>
  <si>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</si>
  <si>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</si>
  <si>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</si>
  <si>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</si>
  <si>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</si>
  <si>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</si>
  <si>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</si>
  <si>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</si>
  <si>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</si>
  <si>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</si>
  <si>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</si>
  <si>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</si>
  <si>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</si>
  <si>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</si>
  <si>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</si>
  <si>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</si>
  <si>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</si>
  <si>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</si>
  <si>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</si>
  <si>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</si>
  <si>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</si>
  <si>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</si>
  <si>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</si>
  <si>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</si>
  <si>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</si>
  <si>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</si>
  <si>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</si>
  <si>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</si>
  <si>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</si>
  <si>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</si>
  <si>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</si>
  <si>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</si>
  <si>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</si>
  <si>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</si>
  <si>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</si>
  <si>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</si>
  <si>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</si>
  <si>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</si>
  <si>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</si>
  <si>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</si>
  <si>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</si>
  <si>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</si>
  <si>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</si>
  <si>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</si>
  <si>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</si>
  <si>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</si>
  <si>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</si>
  <si>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</si>
  <si>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</si>
  <si>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</si>
  <si>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</si>
  <si>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</si>
  <si>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</si>
  <si>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</si>
  <si>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</si>
  <si>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</si>
  <si>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</si>
  <si>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</si>
  <si>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</si>
  <si>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</si>
  <si>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</si>
  <si>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</si>
  <si>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</si>
  <si>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</si>
  <si>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</si>
  <si>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</si>
  <si>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</si>
  <si>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</si>
  <si>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</si>
  <si>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</si>
  <si>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</si>
  <si>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</si>
  <si>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</si>
  <si>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</si>
  <si>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</si>
  <si>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</si>
  <si>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</si>
  <si>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</si>
  <si>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</si>
  <si>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</si>
  <si>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</si>
  <si>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</si>
  <si>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</si>
  <si>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</si>
  <si>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</si>
  <si>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</si>
  <si>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</si>
  <si>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</si>
  <si>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</si>
  <si>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</si>
  <si>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</si>
  <si>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</si>
  <si>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</si>
  <si>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</si>
  <si>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</si>
  <si>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</si>
  <si>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</si>
  <si>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</si>
  <si>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</si>
  <si>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</si>
  <si>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</si>
  <si>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</si>
  <si>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</si>
  <si>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</si>
  <si>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</si>
  <si>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</si>
  <si>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</si>
  <si>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</si>
  <si>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</si>
  <si>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</si>
  <si>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</si>
  <si>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</si>
  <si>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</si>
  <si>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</si>
  <si>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</si>
  <si>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</si>
  <si>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</si>
  <si>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</si>
  <si>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</si>
  <si>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</si>
  <si>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</si>
  <si>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</si>
  <si>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</si>
  <si>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</si>
  <si>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</si>
  <si>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</si>
  <si>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</si>
  <si>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</si>
  <si>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</si>
  <si>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</si>
  <si>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</si>
  <si>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</si>
  <si>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</si>
  <si>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</si>
  <si>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</si>
  <si>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</si>
  <si>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</si>
  <si>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</si>
  <si>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</si>
  <si>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</si>
  <si>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</si>
  <si>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</si>
  <si>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</si>
  <si>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</si>
  <si>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</si>
  <si>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</si>
  <si>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</si>
  <si>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</si>
  <si>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</si>
  <si>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</si>
  <si>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</si>
  <si>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</si>
  <si>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</si>
  <si>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</si>
  <si>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</si>
  <si>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</si>
  <si>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</si>
  <si>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</si>
  <si>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</si>
  <si>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</si>
  <si>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</si>
  <si>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</si>
  <si>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</si>
  <si>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</si>
  <si>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</si>
  <si>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</si>
  <si>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</si>
  <si>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</si>
  <si>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</si>
  <si>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</si>
  <si>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</si>
  <si>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</si>
  <si>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</si>
  <si>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</si>
  <si>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</si>
  <si>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</si>
  <si>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</si>
  <si>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</si>
  <si>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</si>
  <si>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</si>
  <si>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</si>
  <si>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</si>
  <si>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</si>
  <si>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</si>
  <si>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</si>
  <si>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</si>
  <si>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</si>
  <si>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</si>
  <si>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</si>
  <si>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</si>
  <si>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</si>
  <si>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</si>
  <si>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</si>
  <si>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</si>
  <si>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</si>
  <si>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</si>
  <si>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</si>
  <si>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</si>
  <si>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</si>
  <si>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</si>
  <si>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</si>
  <si>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</si>
  <si>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</si>
  <si>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</si>
  <si>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</si>
  <si>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</si>
  <si>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</si>
  <si>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</si>
  <si>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</si>
  <si>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</si>
  <si>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</si>
  <si>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</si>
  <si>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</si>
  <si>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</si>
  <si>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</si>
  <si>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</si>
  <si>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</si>
  <si>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</si>
  <si>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</si>
  <si>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</si>
  <si>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</si>
  <si>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</si>
  <si>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</si>
  <si>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</si>
  <si>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</si>
  <si>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</si>
  <si>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</si>
  <si>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</si>
  <si>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</si>
  <si>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</si>
  <si>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</si>
  <si>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</si>
  <si>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</si>
  <si>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</si>
  <si>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</si>
  <si>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</si>
  <si>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</si>
  <si>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</si>
  <si>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</si>
  <si>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</si>
  <si>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</si>
  <si>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</si>
  <si>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</si>
  <si>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</si>
  <si>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</si>
  <si>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</si>
  <si>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</si>
  <si>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</si>
  <si>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</si>
  <si>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</si>
  <si>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</si>
  <si>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</si>
  <si>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</si>
  <si>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</si>
  <si>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</si>
  <si>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</si>
  <si>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</si>
  <si>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</si>
  <si>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</si>
  <si>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</si>
  <si>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</si>
  <si>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</si>
  <si>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</si>
  <si>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</si>
  <si>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</si>
  <si>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</si>
  <si>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</si>
  <si>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</si>
  <si>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</si>
  <si>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</si>
  <si>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</si>
  <si>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</si>
  <si>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</si>
  <si>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</si>
  <si>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</si>
  <si>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</si>
  <si>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</si>
  <si>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</si>
  <si>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</si>
  <si>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</si>
  <si>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</si>
  <si>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</si>
  <si>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</si>
  <si>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</si>
  <si>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</si>
  <si>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</si>
  <si>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</si>
  <si>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</si>
  <si>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</si>
  <si>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</si>
  <si>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</si>
  <si>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</si>
  <si>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</si>
  <si>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</si>
  <si>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</si>
  <si>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</si>
  <si>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</si>
  <si>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</si>
  <si>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</si>
  <si>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</si>
  <si>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</si>
  <si>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</si>
  <si>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</si>
  <si>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</si>
  <si>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</si>
  <si>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</si>
  <si>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</si>
  <si>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</si>
  <si>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</si>
  <si>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</si>
  <si>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</si>
  <si>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</si>
  <si>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</si>
  <si>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</si>
  <si>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</si>
  <si>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</si>
  <si>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</si>
  <si>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</si>
  <si>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</si>
  <si>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</si>
  <si>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</si>
  <si>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</si>
  <si>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</si>
  <si>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</si>
  <si>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</si>
  <si>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</si>
  <si>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</si>
  <si>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</si>
  <si>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</si>
  <si>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</si>
  <si>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</si>
  <si>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</si>
  <si>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</si>
  <si>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</si>
  <si>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</si>
  <si>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</si>
  <si>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</si>
  <si>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</si>
  <si>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</si>
  <si>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</si>
  <si>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</si>
  <si>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</si>
  <si>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</si>
  <si>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</si>
  <si>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</si>
  <si>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</si>
  <si>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</si>
  <si>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</si>
  <si>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</si>
  <si>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</si>
  <si>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</si>
  <si>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</si>
  <si>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</si>
  <si>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</si>
  <si>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</si>
  <si>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</si>
  <si>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</si>
  <si>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</si>
  <si>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</si>
  <si>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</si>
  <si>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</si>
  <si>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</si>
  <si>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</si>
  <si>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</si>
  <si>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</si>
  <si>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</si>
  <si>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</si>
  <si>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</si>
  <si>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</si>
  <si>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</si>
  <si>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</si>
  <si>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</si>
  <si>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</si>
  <si>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</si>
  <si>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</si>
  <si>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</si>
  <si>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</si>
  <si>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</si>
  <si>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</si>
  <si>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</si>
  <si>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</si>
  <si>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</si>
  <si>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</si>
  <si>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</si>
  <si>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</si>
  <si>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</si>
  <si>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</si>
  <si>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</si>
  <si>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</si>
  <si>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</si>
  <si>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</si>
  <si>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</si>
  <si>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</si>
  <si>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</si>
  <si>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</si>
  <si>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</si>
  <si>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</si>
  <si>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</si>
  <si>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</si>
  <si>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</si>
  <si>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</si>
  <si>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</si>
  <si>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</si>
  <si>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</si>
  <si>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</si>
  <si>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</si>
  <si>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</si>
  <si>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</si>
  <si>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</si>
  <si>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</si>
  <si>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</si>
  <si>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</si>
  <si>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</si>
  <si>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</si>
  <si>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</si>
  <si>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</si>
  <si>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</si>
  <si>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</si>
  <si>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</si>
  <si>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</si>
  <si>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</si>
  <si>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</si>
  <si>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</si>
  <si>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</si>
  <si>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</si>
  <si>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</si>
  <si>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</si>
  <si>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</si>
  <si>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</si>
  <si>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</si>
  <si>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</si>
  <si>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</si>
  <si>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</si>
  <si>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</si>
  <si>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</si>
  <si>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</si>
  <si>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</si>
  <si>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</si>
  <si>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</si>
  <si>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</si>
  <si>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</si>
  <si>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</si>
  <si>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</si>
  <si>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</si>
  <si>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</si>
  <si>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</si>
  <si>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</si>
  <si>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</si>
  <si>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</si>
  <si>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</si>
  <si>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</si>
  <si>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</si>
  <si>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</si>
  <si>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</si>
  <si>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</si>
  <si>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</si>
  <si>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</si>
  <si>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</si>
  <si>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</si>
  <si>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</si>
  <si>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</si>
  <si>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</si>
  <si>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</si>
  <si>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</si>
  <si>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</si>
  <si>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</si>
  <si>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</si>
  <si>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</si>
  <si>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</si>
  <si>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</si>
  <si>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</si>
  <si>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</si>
  <si>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</si>
  <si>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</si>
  <si>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</si>
  <si>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</si>
  <si>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</si>
  <si>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</si>
  <si>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</si>
  <si>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</si>
  <si>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</si>
  <si>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</si>
  <si>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</si>
  <si>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</si>
  <si>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</si>
  <si>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</si>
  <si>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</si>
  <si>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</si>
  <si>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</si>
  <si>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</si>
  <si>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</si>
  <si>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</si>
  <si>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</si>
  <si>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</si>
  <si>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</si>
  <si>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</si>
  <si>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</si>
  <si>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</si>
  <si>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</si>
  <si>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</si>
  <si>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</si>
  <si>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</si>
  <si>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</si>
  <si>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</si>
  <si>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</si>
  <si>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</si>
  <si>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</si>
  <si>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</si>
  <si>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</si>
  <si>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</si>
  <si>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</si>
  <si>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</si>
  <si>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</si>
  <si>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</si>
  <si>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</si>
  <si>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</si>
  <si>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</si>
  <si>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</si>
  <si>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</si>
  <si>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</si>
  <si>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</si>
  <si>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</si>
  <si>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</si>
  <si>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</si>
  <si>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</si>
  <si>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</si>
  <si>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</si>
  <si>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</si>
  <si>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</si>
  <si>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</si>
  <si>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</si>
  <si>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</si>
  <si>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</si>
  <si>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</si>
  <si>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</si>
  <si>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</si>
  <si>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</si>
  <si>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</si>
  <si>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</si>
  <si>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</si>
  <si>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</si>
  <si>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</si>
  <si>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</si>
  <si>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</si>
  <si>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</si>
  <si>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</si>
  <si>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</si>
  <si>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</si>
  <si>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</si>
  <si>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</si>
  <si>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</si>
  <si>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</si>
  <si>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</si>
  <si>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</si>
  <si>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</si>
  <si>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</si>
  <si>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</si>
  <si>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</si>
  <si>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</si>
  <si>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</si>
  <si>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</si>
  <si>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</si>
  <si>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</si>
  <si>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</si>
  <si>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</si>
  <si>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</si>
  <si>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</si>
  <si>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</si>
  <si>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</si>
  <si>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</si>
  <si>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</si>
  <si>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</si>
  <si>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</si>
  <si>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</si>
  <si>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</si>
  <si>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</si>
  <si>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</si>
  <si>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</si>
  <si>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</si>
  <si>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</si>
  <si>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</si>
  <si>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</si>
  <si>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</si>
  <si>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</si>
  <si>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</si>
  <si>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</si>
  <si>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</si>
  <si>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</si>
  <si>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</si>
  <si>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</si>
  <si>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</si>
  <si>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</si>
  <si>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</si>
  <si>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</si>
  <si>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</si>
  <si>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</si>
  <si>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</si>
  <si>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</si>
  <si>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</si>
  <si>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</si>
  <si>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</si>
  <si>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</si>
  <si>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</si>
  <si>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</si>
  <si>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</si>
  <si>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</si>
  <si>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</si>
  <si>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</si>
  <si>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</si>
  <si>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</si>
  <si>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</si>
  <si>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</si>
  <si>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</si>
  <si>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</si>
  <si>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</si>
  <si>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</si>
  <si>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</si>
  <si>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</si>
  <si>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</si>
  <si>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</si>
  <si>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</si>
  <si>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</si>
  <si>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</si>
  <si>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</si>
  <si>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</si>
  <si>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</si>
  <si>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</si>
  <si>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</si>
  <si>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</si>
  <si>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</si>
  <si>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</si>
  <si>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</si>
  <si>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</si>
  <si>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</si>
  <si>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</si>
  <si>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</si>
  <si>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</si>
  <si>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</si>
  <si>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</si>
  <si>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</si>
  <si>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</si>
  <si>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</si>
  <si>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</si>
  <si>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</si>
  <si>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</si>
  <si>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</si>
  <si>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</si>
  <si>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</si>
  <si>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</si>
  <si>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</si>
  <si>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</si>
  <si>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</si>
  <si>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</si>
  <si>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</si>
  <si>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</si>
  <si>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</si>
  <si>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</si>
  <si>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</si>
  <si>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</si>
  <si>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</si>
  <si>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</si>
  <si>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</si>
  <si>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</si>
  <si>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</si>
  <si>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</si>
  <si>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</si>
  <si>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</si>
  <si>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</si>
  <si>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</si>
  <si>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</si>
  <si>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</si>
  <si>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</si>
  <si>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</si>
  <si>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</si>
  <si>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</si>
  <si>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</si>
  <si>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</si>
  <si>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</si>
  <si>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</si>
  <si>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</si>
  <si>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</si>
  <si>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</si>
  <si>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</si>
  <si>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</si>
  <si>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</si>
  <si>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</si>
  <si>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</si>
  <si>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</si>
  <si>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</si>
  <si>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</si>
  <si>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</si>
  <si>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</si>
  <si>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</si>
  <si>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</si>
  <si>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</si>
  <si>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</si>
  <si>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</si>
  <si>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</si>
  <si>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</si>
  <si>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</si>
  <si>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</si>
  <si>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</si>
  <si>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</si>
  <si>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</si>
  <si>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</si>
  <si>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</si>
  <si>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</si>
  <si>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</si>
  <si>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</si>
  <si>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</si>
  <si>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</si>
  <si>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</si>
  <si>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</si>
  <si>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</si>
  <si>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</si>
  <si>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</si>
  <si>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</si>
  <si>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</si>
  <si>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</si>
  <si>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</si>
  <si>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</si>
  <si>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</si>
  <si>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</si>
  <si>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</si>
  <si>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</si>
  <si>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</si>
  <si>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</si>
  <si>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</si>
  <si>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</si>
  <si>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</si>
  <si>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</si>
  <si>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</si>
  <si>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</si>
  <si>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</si>
  <si>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</si>
  <si>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</si>
  <si>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</si>
  <si>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</si>
  <si>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</si>
  <si>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</si>
  <si>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</si>
  <si>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</si>
  <si>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</si>
  <si>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</si>
  <si>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</si>
  <si>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</si>
  <si>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</si>
  <si>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</si>
  <si>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</si>
  <si>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</si>
  <si>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</si>
  <si>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</si>
  <si>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</si>
  <si>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</si>
  <si>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</si>
  <si>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</si>
  <si>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</si>
  <si>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</si>
  <si>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</si>
  <si>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</si>
  <si>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</si>
  <si>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</si>
  <si>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</si>
  <si>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</si>
  <si>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</si>
  <si>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</si>
  <si>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</si>
  <si>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</si>
  <si>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</si>
  <si>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</si>
  <si>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</si>
  <si>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</si>
  <si>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</si>
  <si>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</si>
  <si>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</si>
  <si>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</si>
  <si>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</si>
  <si>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</si>
  <si>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</si>
  <si>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</si>
  <si>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</si>
  <si>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</si>
  <si>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</si>
  <si>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</si>
  <si>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</si>
  <si>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</si>
  <si>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</si>
  <si>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</si>
  <si>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</si>
  <si>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</si>
  <si>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</si>
  <si>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</si>
  <si>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</si>
  <si>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</si>
  <si>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</si>
  <si>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</si>
  <si>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</si>
  <si>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</si>
  <si>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</si>
  <si>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</si>
  <si>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</si>
  <si>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</si>
  <si>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</si>
  <si>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</si>
  <si>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</si>
  <si>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</si>
  <si>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</si>
  <si>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</si>
  <si>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</si>
  <si>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</si>
  <si>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</si>
  <si>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</si>
  <si>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</si>
  <si>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</si>
  <si>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</si>
  <si>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</si>
  <si>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</si>
  <si>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</si>
  <si>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</si>
  <si>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</si>
  <si>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</si>
  <si>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</si>
  <si>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</si>
  <si>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</si>
  <si>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</si>
  <si>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</si>
  <si>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</si>
  <si>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</si>
  <si>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</si>
  <si>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</si>
  <si>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</si>
  <si>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</si>
  <si>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</si>
  <si>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</si>
  <si>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</si>
  <si>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</si>
  <si>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</si>
  <si>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</si>
  <si>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</si>
  <si>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</si>
  <si>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</si>
  <si>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</si>
  <si>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</si>
  <si>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</si>
  <si>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</si>
  <si>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</si>
  <si>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</si>
  <si>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</si>
  <si>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</si>
  <si>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</si>
  <si>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</si>
  <si>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</si>
  <si>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</si>
  <si>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</si>
  <si>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</si>
  <si>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</si>
  <si>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</si>
  <si>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</si>
  <si>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</si>
  <si>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</si>
  <si>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</si>
  <si>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</si>
  <si>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</si>
  <si>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</si>
  <si>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</si>
  <si>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</si>
  <si>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</si>
  <si>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</si>
  <si>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</si>
  <si>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</si>
  <si>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</si>
  <si>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</si>
  <si>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</si>
  <si>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</si>
  <si>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</si>
  <si>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</si>
  <si>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</si>
  <si>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</si>
  <si>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</si>
  <si>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</si>
  <si>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</si>
  <si>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</si>
  <si>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</si>
  <si>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</si>
  <si>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</si>
  <si>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</si>
  <si>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</si>
  <si>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</si>
  <si>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</si>
  <si>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</si>
  <si>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</si>
  <si>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</si>
  <si>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</si>
  <si>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</si>
  <si>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</si>
  <si>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</si>
  <si>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</si>
  <si>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</si>
  <si>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</si>
  <si>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</si>
  <si>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</si>
  <si>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</si>
  <si>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</si>
  <si>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</si>
  <si>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</si>
  <si>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</si>
  <si>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</si>
  <si>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</si>
  <si>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</si>
  <si>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</si>
  <si>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</si>
  <si>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</si>
  <si>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</si>
  <si>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</si>
  <si>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</si>
  <si>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</si>
  <si>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</si>
  <si>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</si>
  <si>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</si>
  <si>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</si>
  <si>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</si>
  <si>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</si>
  <si>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</si>
  <si>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</si>
  <si>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</si>
  <si>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</si>
  <si>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</si>
  <si>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</si>
  <si>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</si>
  <si>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</si>
  <si>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</si>
  <si>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</si>
  <si>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</si>
  <si>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</si>
  <si>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</si>
  <si>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</si>
  <si>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</si>
  <si>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</si>
  <si>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</si>
  <si>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</si>
  <si>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</si>
  <si>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</si>
  <si>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</si>
  <si>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</si>
  <si>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</si>
  <si>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</si>
  <si>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</si>
  <si>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</si>
  <si>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</si>
  <si>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</si>
  <si>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</si>
  <si>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</si>
  <si>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</si>
  <si>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</si>
  <si>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</si>
  <si>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</si>
  <si>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</si>
  <si>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</si>
  <si>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</si>
  <si>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</si>
  <si>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</si>
  <si>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</si>
  <si>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</si>
  <si>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</si>
  <si>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</si>
  <si>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</si>
  <si>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</si>
  <si>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</si>
  <si>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</si>
  <si>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</si>
  <si>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</si>
  <si>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</si>
  <si>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</si>
  <si>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</si>
  <si>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</si>
  <si>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</si>
  <si>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</si>
  <si>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</si>
  <si>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</si>
  <si>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</si>
  <si>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</si>
  <si>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</si>
  <si>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</si>
  <si>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</si>
  <si>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</si>
  <si>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</si>
  <si>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</si>
  <si>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</si>
  <si>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</si>
  <si>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</si>
  <si>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</si>
  <si>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</si>
  <si>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</si>
  <si>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</si>
  <si>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</si>
  <si>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</si>
  <si>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</si>
  <si>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</si>
  <si>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</si>
  <si>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</si>
  <si>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</si>
  <si>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</si>
  <si>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</si>
  <si>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</si>
  <si>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</si>
  <si>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</si>
  <si>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</si>
  <si>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</si>
  <si>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</si>
  <si>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</si>
  <si>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</si>
  <si>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</si>
  <si>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</si>
  <si>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</si>
  <si>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</si>
  <si>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</si>
  <si>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</si>
  <si>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</si>
  <si>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</si>
  <si>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</si>
  <si>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</si>
  <si>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</si>
  <si>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</si>
  <si>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</si>
  <si>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</si>
  <si>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</si>
  <si>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</si>
  <si>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</si>
  <si>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</si>
  <si>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</si>
  <si>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</si>
  <si>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</si>
  <si>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</si>
  <si>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</si>
  <si>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</si>
  <si>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</si>
  <si>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</si>
  <si>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</si>
  <si>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</si>
  <si>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</si>
  <si>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</si>
  <si>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</si>
  <si>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</si>
  <si>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</si>
  <si>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</si>
  <si>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</si>
  <si>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</si>
  <si>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</si>
  <si>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</si>
  <si>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</si>
  <si>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</si>
  <si>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</si>
  <si>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</si>
  <si>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</si>
  <si>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</si>
  <si>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</si>
  <si>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</si>
  <si>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</si>
  <si>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</si>
  <si>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</si>
  <si>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</si>
  <si>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</si>
  <si>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</si>
  <si>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</si>
  <si>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</si>
  <si>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</si>
  <si>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</si>
  <si>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</si>
  <si>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</si>
  <si>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</si>
  <si>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</si>
  <si>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</si>
  <si>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</si>
  <si>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</si>
  <si>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</si>
  <si>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</si>
  <si>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</si>
  <si>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</si>
  <si>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</si>
  <si>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</si>
  <si>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</si>
  <si>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</si>
  <si>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</si>
  <si>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</si>
  <si>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</si>
  <si>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</si>
  <si>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</si>
  <si>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</si>
  <si>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</si>
  <si>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</si>
  <si>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</si>
  <si>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</si>
  <si>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</si>
  <si>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</si>
  <si>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</si>
  <si>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</si>
  <si>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</si>
  <si>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</si>
  <si>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</si>
  <si>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</si>
  <si>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</si>
  <si>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</si>
  <si>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</si>
  <si>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</si>
  <si>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</si>
  <si>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</si>
  <si>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</si>
  <si>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</si>
  <si>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</si>
  <si>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</si>
  <si>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</si>
  <si>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</si>
  <si>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</si>
  <si>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</si>
  <si>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</si>
  <si>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</si>
  <si>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</si>
  <si>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</si>
  <si>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</si>
  <si>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</si>
  <si>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</si>
  <si>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</si>
  <si>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</si>
  <si>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</si>
  <si>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</si>
  <si>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</si>
  <si>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</si>
  <si>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</si>
  <si>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</si>
  <si>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</si>
  <si>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</si>
  <si>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</si>
  <si>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</si>
  <si>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</si>
  <si>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</si>
  <si>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</si>
  <si>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</si>
  <si>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</si>
  <si>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</si>
  <si>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</si>
  <si>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</si>
  <si>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</si>
  <si>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</si>
  <si>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</si>
  <si>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</si>
  <si>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</si>
  <si>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</si>
  <si>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</si>
  <si>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</si>
  <si>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</si>
  <si>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</si>
  <si>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</si>
  <si>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</si>
  <si>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</si>
  <si>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</si>
  <si>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</si>
  <si>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</si>
  <si>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</si>
  <si>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</si>
  <si>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</si>
  <si>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</si>
  <si>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</si>
  <si>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</si>
  <si>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</si>
  <si>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</si>
  <si>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</si>
  <si>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</si>
  <si>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</si>
  <si>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</si>
  <si>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</si>
  <si>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</si>
  <si>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</si>
  <si>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</si>
  <si>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</si>
  <si>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</si>
  <si>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</si>
  <si>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</si>
  <si>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</si>
  <si>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</si>
  <si>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</si>
  <si>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</si>
  <si>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</si>
  <si>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</si>
  <si>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</si>
  <si>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</si>
  <si>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</si>
  <si>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</si>
  <si>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</si>
  <si>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</si>
  <si>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</si>
  <si>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</si>
  <si>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</si>
  <si>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</si>
  <si>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</si>
  <si>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</si>
  <si>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</si>
  <si>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</si>
  <si>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</si>
  <si>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</si>
  <si>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</si>
  <si>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</si>
  <si>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</si>
  <si>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</si>
  <si>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</si>
  <si>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</si>
  <si>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</si>
  <si>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</si>
  <si>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</si>
  <si>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</si>
  <si>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</si>
  <si>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</si>
  <si>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</si>
  <si>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</si>
  <si>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</si>
  <si>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</si>
  <si>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</si>
  <si>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</si>
  <si>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</si>
  <si>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</si>
  <si>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</si>
  <si>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</si>
  <si>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</si>
  <si>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</si>
  <si>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</si>
  <si>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</si>
  <si>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</si>
  <si>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</si>
  <si>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</si>
  <si>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</si>
  <si>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</si>
  <si>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</si>
  <si>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</si>
  <si>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</si>
  <si>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</si>
  <si>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</si>
  <si>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</si>
  <si>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</si>
  <si>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</si>
  <si>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</si>
  <si>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</si>
  <si>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</si>
  <si>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</si>
  <si>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</si>
  <si>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</si>
  <si>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</si>
  <si>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</si>
  <si>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</si>
  <si>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</si>
  <si>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</si>
  <si>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</si>
  <si>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</si>
  <si>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</si>
  <si>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</si>
  <si>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</si>
  <si>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</si>
  <si>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</si>
  <si>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</si>
  <si>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</si>
  <si>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</si>
  <si>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</si>
  <si>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</si>
  <si>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</si>
  <si>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</si>
  <si>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</si>
  <si>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</si>
  <si>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</si>
  <si>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</si>
  <si>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</si>
  <si>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</si>
  <si>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</si>
  <si>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</si>
  <si>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</si>
  <si>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</si>
  <si>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</si>
  <si>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</si>
  <si>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</si>
  <si>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</si>
  <si>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</si>
  <si>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</si>
  <si>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</si>
  <si>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</si>
  <si>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</si>
  <si>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</si>
  <si>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</si>
  <si>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</si>
  <si>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</si>
  <si>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</si>
  <si>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</si>
  <si>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</si>
  <si>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</si>
  <si>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</si>
  <si>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</si>
  <si>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</si>
  <si>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</si>
  <si>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</si>
  <si>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</si>
  <si>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</si>
  <si>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</si>
  <si>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</si>
  <si>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</si>
  <si>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</si>
  <si>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</si>
  <si>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</si>
  <si>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</si>
  <si>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</si>
  <si>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</si>
  <si>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</si>
  <si>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</si>
  <si>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</si>
  <si>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</si>
  <si>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</si>
  <si>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</si>
  <si>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</si>
  <si>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</si>
  <si>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</si>
  <si>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</si>
  <si>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</si>
  <si>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</si>
  <si>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</si>
  <si>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</si>
  <si>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</si>
  <si>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</si>
  <si>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</si>
  <si>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</si>
  <si>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</si>
  <si>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</si>
  <si>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</si>
  <si>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</si>
  <si>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</si>
  <si>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</si>
  <si>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</si>
  <si>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</si>
  <si>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</si>
  <si>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</si>
  <si>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</si>
  <si>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</si>
  <si>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</si>
  <si>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</si>
  <si>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</si>
  <si>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</si>
  <si>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</si>
  <si>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</si>
  <si>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</si>
  <si>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</si>
  <si>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</si>
  <si>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</si>
  <si>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</si>
  <si>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</si>
  <si>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</si>
  <si>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</si>
  <si>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</si>
  <si>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</si>
  <si>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</si>
  <si>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</si>
  <si>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</si>
  <si>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</si>
  <si>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</si>
  <si>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</si>
  <si>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</si>
  <si>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</si>
  <si>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</si>
  <si>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</si>
  <si>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</si>
  <si>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</si>
  <si>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</si>
  <si>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</si>
  <si>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</si>
  <si>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</si>
  <si>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</si>
  <si>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</si>
  <si>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</si>
  <si>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</si>
  <si>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</si>
  <si>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</si>
  <si>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</si>
  <si>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</si>
  <si>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</si>
  <si>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</si>
  <si>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</si>
  <si>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</si>
  <si>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</si>
  <si>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</si>
  <si>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</si>
  <si>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</si>
  <si>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</si>
  <si>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</si>
  <si>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</si>
  <si>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</si>
  <si>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</si>
  <si>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</si>
  <si>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</si>
  <si>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</si>
  <si>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</si>
  <si>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</si>
  <si>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</si>
  <si>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</si>
  <si>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</si>
  <si>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</si>
  <si>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</si>
  <si>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</si>
  <si>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</si>
  <si>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</si>
  <si>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</si>
  <si>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</si>
  <si>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</si>
  <si>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</si>
  <si>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</si>
  <si>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</si>
  <si>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</si>
  <si>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</si>
  <si>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</si>
  <si>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</si>
  <si>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</si>
  <si>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</si>
  <si>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</si>
  <si>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</si>
  <si>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</si>
  <si>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</si>
  <si>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</si>
  <si>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</si>
  <si>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</si>
  <si>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</si>
  <si>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</si>
  <si>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</si>
  <si>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</si>
  <si>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</si>
  <si>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</si>
  <si>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</si>
  <si>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</si>
  <si>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</si>
  <si>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</si>
  <si>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</si>
  <si>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</si>
  <si>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</si>
  <si>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</si>
  <si>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</si>
  <si>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</si>
  <si>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</si>
  <si>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</si>
  <si>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</si>
  <si>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</si>
  <si>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</si>
  <si>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</si>
  <si>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</si>
  <si>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</si>
  <si>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</si>
  <si>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</si>
  <si>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</si>
  <si>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</si>
  <si>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</si>
  <si>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</si>
  <si>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</si>
  <si>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</si>
  <si>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</si>
  <si>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</si>
  <si>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</si>
  <si>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</si>
  <si>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</si>
  <si>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</si>
  <si>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</si>
  <si>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</si>
  <si>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</si>
  <si>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</si>
  <si>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</si>
  <si>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</si>
  <si>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</si>
  <si>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</si>
  <si>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</si>
  <si>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</si>
  <si>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</si>
  <si>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</si>
  <si>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</si>
  <si>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</si>
  <si>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</si>
  <si>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</si>
  <si>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</si>
  <si>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</si>
  <si>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</si>
  <si>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</si>
  <si>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</si>
  <si>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</si>
  <si>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</si>
  <si>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</si>
  <si>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</si>
  <si>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</si>
  <si>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</si>
  <si>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</si>
  <si>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</si>
  <si>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</si>
  <si>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</si>
  <si>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</si>
  <si>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</si>
  <si>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</si>
  <si>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</si>
  <si>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</si>
  <si>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</si>
  <si>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</si>
  <si>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</si>
  <si>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</si>
  <si>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</si>
  <si>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</si>
  <si>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</si>
  <si>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</si>
  <si>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</si>
  <si>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</si>
  <si>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</si>
  <si>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</si>
  <si>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</si>
  <si>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</si>
  <si>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</si>
  <si>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</si>
  <si>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</si>
  <si>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</si>
  <si>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</si>
  <si>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</si>
  <si>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</si>
  <si>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</si>
  <si>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</si>
  <si>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</si>
  <si>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</si>
  <si>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</si>
  <si>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</si>
  <si>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</si>
  <si>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</si>
  <si>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</si>
  <si>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</si>
  <si>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</si>
  <si>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</si>
  <si>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</si>
  <si>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</si>
  <si>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</si>
  <si>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</si>
  <si>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</si>
  <si>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</si>
  <si>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</si>
  <si>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</si>
  <si>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</si>
  <si>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</si>
  <si>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</si>
  <si>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</si>
  <si>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</si>
  <si>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</si>
  <si>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</si>
  <si>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</si>
  <si>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</si>
  <si>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</si>
  <si>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</si>
  <si>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</si>
  <si>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</si>
  <si>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</si>
  <si>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</si>
  <si>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</si>
  <si>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</si>
  <si>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</si>
  <si>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</si>
  <si>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</si>
  <si>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</si>
  <si>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</si>
  <si>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</si>
  <si>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</si>
  <si>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</si>
  <si>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</si>
  <si>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</si>
  <si>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</si>
  <si>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</si>
  <si>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</si>
  <si>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</si>
  <si>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</si>
  <si>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</si>
  <si>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</si>
  <si>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</si>
  <si>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</si>
  <si>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</si>
  <si>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</si>
  <si>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</si>
  <si>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</si>
  <si>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</si>
  <si>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</si>
  <si>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</si>
  <si>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</si>
  <si>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</si>
  <si>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</si>
  <si>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</si>
  <si>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</si>
  <si>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</si>
  <si>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</si>
  <si>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</si>
  <si>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</si>
  <si>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</si>
  <si>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</si>
  <si>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</si>
  <si>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</si>
  <si>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</si>
  <si>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</si>
  <si>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</si>
  <si>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</si>
  <si>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</si>
  <si>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</si>
  <si>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</si>
  <si>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</si>
  <si>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</si>
  <si>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</si>
  <si>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</si>
  <si>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</si>
  <si>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</si>
  <si>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</si>
  <si>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</si>
  <si>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</si>
  <si>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</si>
  <si>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</si>
  <si>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</si>
  <si>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</si>
  <si>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</si>
  <si>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</si>
  <si>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</si>
  <si>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</si>
  <si>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</si>
  <si>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</si>
  <si>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</si>
  <si>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</si>
  <si>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</si>
  <si>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</si>
  <si>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</si>
  <si>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</si>
  <si>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</si>
  <si>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</si>
  <si>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</si>
  <si>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</si>
  <si>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</si>
  <si>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</si>
  <si>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</si>
  <si>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</si>
  <si>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</si>
  <si>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</si>
  <si>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</si>
  <si>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</si>
  <si>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</si>
  <si>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</si>
  <si>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</si>
  <si>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</si>
  <si>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</si>
  <si>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</si>
  <si>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</si>
  <si>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</si>
  <si>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</si>
  <si>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</si>
  <si>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</si>
  <si>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</si>
  <si>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</si>
  <si>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</si>
  <si>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</si>
  <si>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</si>
  <si>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</si>
  <si>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</si>
  <si>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</si>
  <si>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</si>
  <si>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</si>
  <si>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</si>
  <si>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</si>
  <si>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</si>
  <si>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</si>
  <si>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</si>
  <si>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</si>
  <si>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</si>
  <si>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</si>
  <si>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</si>
  <si>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</si>
  <si>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</si>
  <si>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</si>
  <si>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</si>
  <si>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</si>
  <si>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</si>
  <si>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</si>
  <si>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</si>
  <si>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</si>
  <si>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</si>
  <si>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</si>
  <si>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</si>
  <si>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</si>
  <si>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</si>
  <si>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</si>
  <si>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</si>
  <si>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</si>
  <si>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</si>
  <si>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</si>
  <si>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</si>
  <si>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</si>
  <si>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</si>
  <si>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</si>
  <si>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</si>
  <si>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</si>
  <si>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</si>
  <si>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</si>
  <si>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</si>
  <si>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</si>
  <si>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</si>
  <si>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</si>
  <si>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</si>
  <si>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</si>
  <si>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</si>
  <si>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</si>
  <si>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</si>
  <si>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</si>
  <si>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</si>
  <si>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</si>
  <si>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</si>
  <si>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</si>
  <si>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</si>
  <si>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</si>
  <si>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</si>
  <si>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</si>
  <si>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</si>
  <si>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</si>
  <si>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</si>
  <si>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</si>
  <si>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</si>
  <si>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</si>
  <si>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</si>
  <si>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</si>
  <si>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</si>
  <si>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</si>
  <si>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</si>
  <si>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</si>
  <si>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</si>
  <si>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</si>
  <si>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</si>
  <si>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</si>
  <si>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</si>
  <si>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</si>
  <si>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</si>
  <si>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</si>
  <si>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</si>
  <si>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</si>
  <si>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</si>
  <si>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</si>
  <si>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</si>
  <si>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</si>
  <si>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</si>
  <si>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</si>
  <si>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</si>
  <si>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</si>
  <si>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</si>
  <si>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</si>
  <si>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</si>
  <si>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</si>
  <si>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</si>
  <si>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</si>
  <si>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</si>
  <si>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</si>
  <si>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</si>
  <si>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</si>
  <si>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</si>
  <si>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</si>
  <si>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</si>
  <si>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</si>
  <si>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</si>
  <si>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</si>
  <si>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</si>
  <si>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</si>
  <si>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</si>
  <si>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</si>
  <si>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</si>
  <si>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</si>
  <si>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</si>
  <si>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</si>
  <si>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</si>
  <si>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</si>
  <si>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</si>
  <si>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</si>
  <si>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</si>
  <si>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</si>
  <si>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</si>
  <si>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</si>
  <si>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</si>
  <si>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</si>
  <si>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</si>
  <si>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</si>
  <si>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</si>
  <si>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</si>
  <si>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</si>
  <si>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</si>
  <si>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</si>
  <si>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</si>
  <si>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</si>
  <si>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</si>
  <si>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</si>
  <si>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</si>
  <si>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</si>
  <si>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</si>
  <si>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</si>
  <si>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</si>
  <si>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</si>
  <si>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</si>
  <si>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</si>
  <si>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</si>
  <si>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</si>
  <si>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</si>
  <si>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</si>
  <si>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</si>
  <si>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</si>
  <si>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</si>
  <si>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</si>
  <si>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</si>
  <si>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</si>
  <si>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</si>
  <si>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</si>
  <si>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</si>
  <si>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</si>
  <si>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</si>
  <si>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</si>
  <si>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</si>
  <si>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</si>
  <si>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</si>
  <si>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</si>
  <si>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</si>
  <si>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</si>
  <si>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</si>
  <si>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</si>
  <si>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</si>
  <si>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</si>
  <si>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</si>
  <si>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</si>
  <si>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</si>
  <si>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</si>
  <si>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</si>
  <si>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</si>
  <si>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</si>
  <si>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</si>
  <si>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</si>
  <si>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</si>
  <si>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</si>
  <si>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</si>
  <si>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</si>
  <si>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</si>
  <si>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</si>
  <si>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</si>
  <si>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</si>
  <si>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</si>
  <si>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</si>
  <si>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</si>
  <si>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</si>
  <si>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</si>
  <si>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</si>
  <si>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</si>
  <si>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</si>
  <si>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</si>
  <si>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</si>
  <si>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</si>
  <si>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</si>
  <si>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</si>
  <si>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</si>
  <si>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</si>
  <si>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</si>
  <si>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</si>
  <si>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</si>
  <si>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</si>
  <si>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</si>
  <si>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</si>
  <si>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</si>
  <si>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</si>
  <si>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</si>
  <si>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</si>
  <si>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</si>
  <si>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</si>
  <si>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</si>
  <si>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</si>
  <si>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</si>
  <si>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</si>
  <si>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</si>
  <si>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</si>
  <si>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</si>
  <si>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</si>
  <si>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</si>
  <si>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</si>
  <si>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</si>
  <si>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</si>
  <si>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</si>
  <si>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</si>
  <si>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</si>
  <si>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</si>
  <si>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</si>
  <si>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</si>
  <si>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</si>
  <si>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</si>
  <si>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</si>
  <si>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</si>
  <si>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</si>
  <si>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</si>
  <si>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</si>
  <si>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</si>
  <si>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</si>
  <si>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</si>
  <si>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</si>
  <si>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</si>
  <si>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</si>
  <si>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</si>
  <si>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</si>
  <si>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</si>
  <si>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</si>
  <si>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</si>
  <si>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</si>
  <si>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</si>
  <si>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</si>
  <si>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</si>
  <si>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</si>
  <si>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</si>
  <si>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</si>
  <si>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</si>
  <si>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</si>
  <si>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</si>
  <si>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</si>
  <si>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</si>
  <si>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</si>
  <si>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</si>
  <si>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</si>
  <si>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</si>
  <si>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</si>
  <si>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</si>
  <si>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</si>
  <si>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</si>
  <si>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</si>
  <si>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</si>
  <si>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</si>
  <si>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</si>
  <si>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</si>
  <si>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</si>
  <si>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</si>
  <si>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</si>
  <si>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</si>
  <si>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</si>
  <si>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</si>
  <si>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</si>
  <si>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</si>
  <si>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</si>
  <si>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</si>
  <si>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</si>
  <si>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</si>
  <si>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</si>
  <si>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</si>
  <si>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</si>
  <si>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</si>
  <si>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</si>
  <si>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</si>
  <si>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</si>
  <si>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</si>
  <si>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</si>
  <si>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</si>
  <si>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</si>
  <si>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</si>
  <si>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</si>
  <si>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</si>
  <si>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</si>
  <si>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</si>
  <si>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</si>
  <si>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</si>
  <si>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</si>
  <si>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</si>
  <si>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</si>
  <si>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</si>
  <si>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</si>
  <si>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</si>
  <si>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</si>
  <si>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</si>
  <si>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</si>
  <si>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</si>
  <si>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</si>
  <si>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</si>
  <si>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</si>
  <si>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</si>
  <si>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</si>
  <si>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</si>
  <si>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</si>
  <si>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</si>
  <si>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</si>
  <si>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</si>
  <si>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</si>
  <si>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</si>
  <si>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</si>
  <si>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</si>
  <si>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</si>
  <si>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</si>
  <si>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</si>
  <si>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</si>
  <si>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</si>
  <si>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</si>
  <si>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</si>
  <si>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</si>
  <si>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</si>
  <si>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</si>
  <si>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</si>
  <si>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</si>
  <si>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</si>
  <si>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</si>
  <si>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</si>
  <si>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</si>
  <si>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</si>
  <si>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</si>
  <si>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</si>
  <si>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</si>
  <si>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</si>
  <si>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</si>
  <si>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</si>
  <si>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</si>
  <si>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</si>
  <si>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</si>
  <si>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</si>
  <si>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</si>
  <si>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</si>
  <si>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</si>
  <si>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</si>
  <si>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</si>
  <si>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</si>
  <si>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</si>
  <si>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</si>
  <si>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</si>
  <si>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</si>
  <si>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</si>
  <si>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</si>
  <si>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</si>
  <si>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</si>
  <si>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</si>
  <si>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</si>
  <si>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</si>
  <si>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</si>
  <si>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</si>
  <si>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</si>
  <si>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</si>
  <si>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</si>
  <si>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</si>
  <si>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</si>
  <si>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</si>
  <si>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</si>
  <si>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</si>
  <si>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</si>
  <si>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</si>
  <si>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</si>
  <si>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</si>
  <si>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</si>
  <si>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</si>
  <si>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</si>
  <si>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</si>
  <si>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</si>
  <si>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</si>
  <si>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</si>
  <si>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</si>
  <si>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</si>
  <si>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</si>
  <si>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</si>
  <si>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</si>
  <si>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</si>
  <si>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</si>
  <si>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</si>
  <si>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</si>
  <si>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</si>
  <si>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</si>
  <si>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</si>
  <si>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</si>
  <si>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</si>
  <si>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</si>
  <si>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</si>
  <si>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</si>
  <si>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</si>
  <si>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</si>
  <si>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</si>
  <si>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</si>
  <si>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</si>
  <si>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</si>
  <si>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</si>
  <si>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</si>
  <si>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</si>
  <si>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</si>
  <si>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</si>
  <si>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</si>
  <si>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</si>
  <si>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</si>
  <si>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</si>
  <si>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</si>
  <si>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</si>
  <si>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</si>
  <si>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</si>
  <si>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</si>
  <si>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</si>
  <si>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</si>
  <si>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</si>
  <si>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</si>
  <si>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</si>
  <si>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</si>
  <si>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</si>
  <si>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</si>
  <si>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</si>
  <si>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</si>
  <si>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</si>
  <si>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</si>
  <si>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</si>
  <si>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</si>
  <si>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</si>
  <si>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</si>
  <si>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</si>
  <si>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</si>
  <si>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</si>
  <si>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</si>
  <si>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</si>
  <si>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</si>
  <si>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</si>
  <si>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</si>
  <si>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</si>
  <si>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</si>
  <si>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</si>
  <si>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</si>
  <si>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</si>
  <si>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</si>
  <si>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</si>
  <si>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</si>
  <si>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</si>
  <si>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</si>
  <si>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</si>
  <si>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</si>
  <si>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</si>
  <si>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</si>
  <si>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</si>
  <si>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</si>
  <si>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</si>
  <si>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</si>
  <si>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</si>
  <si>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</si>
  <si>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</si>
  <si>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</si>
  <si>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</si>
  <si>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</si>
  <si>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</si>
  <si>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</si>
  <si>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</si>
  <si>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</si>
  <si>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</si>
  <si>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</si>
  <si>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</si>
  <si>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</si>
  <si>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</si>
  <si>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</si>
  <si>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</si>
  <si>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</si>
  <si>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</si>
  <si>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</si>
  <si>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</si>
  <si>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</si>
  <si>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</si>
  <si>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</si>
  <si>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</si>
  <si>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</si>
  <si>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</si>
  <si>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</si>
  <si>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</si>
  <si>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</si>
  <si>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</si>
  <si>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</si>
  <si>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</si>
  <si>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</si>
  <si>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</si>
  <si>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</si>
  <si>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</si>
  <si>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</si>
  <si>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</si>
  <si>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</si>
  <si>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</si>
  <si>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</si>
  <si>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</si>
  <si>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</si>
  <si>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</si>
  <si>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</si>
  <si>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</si>
  <si>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</si>
  <si>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</si>
  <si>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</si>
  <si>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</si>
  <si>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</si>
  <si>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</si>
  <si>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</si>
  <si>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</si>
  <si>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</si>
  <si>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</si>
  <si>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</si>
  <si>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</si>
  <si>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</si>
  <si>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</si>
  <si>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</si>
  <si>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</si>
  <si>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</si>
  <si>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</si>
  <si>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</si>
  <si>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</si>
  <si>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</si>
  <si>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</si>
  <si>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</si>
  <si>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</si>
  <si>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</si>
  <si>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</si>
  <si>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</si>
  <si>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</si>
  <si>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</si>
  <si>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</si>
  <si>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</si>
  <si>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</si>
  <si>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</si>
  <si>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</si>
  <si>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</si>
  <si>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</si>
  <si>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</si>
  <si>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</si>
  <si>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</si>
  <si>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</si>
  <si>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</si>
  <si>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</si>
  <si>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</si>
  <si>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</si>
  <si>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</si>
  <si>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</si>
  <si>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</si>
  <si>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</si>
  <si>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</si>
  <si>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</si>
  <si>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</si>
  <si>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</si>
  <si>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</si>
  <si>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</si>
  <si>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</si>
  <si>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</si>
  <si>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</si>
  <si>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</si>
  <si>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</si>
  <si>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</si>
  <si>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</si>
  <si>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</si>
  <si>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</si>
  <si>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</si>
  <si>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</si>
  <si>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</si>
  <si>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</si>
  <si>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</si>
  <si>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</si>
  <si>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</si>
  <si>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</si>
  <si>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</si>
  <si>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</si>
  <si>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</si>
  <si>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</si>
  <si>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</si>
  <si>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</si>
  <si>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</si>
  <si>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</si>
  <si>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</si>
  <si>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</si>
  <si>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</si>
  <si>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</si>
  <si>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</si>
  <si>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</si>
  <si>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</si>
  <si>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</si>
  <si>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</si>
  <si>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</si>
  <si>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</si>
  <si>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</si>
  <si>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</si>
  <si>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</si>
  <si>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</si>
  <si>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</si>
  <si>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</si>
  <si>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</si>
  <si>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</si>
  <si>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</si>
  <si>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</si>
  <si>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</si>
  <si>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</si>
  <si>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</si>
  <si>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</si>
  <si>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</si>
  <si>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</si>
  <si>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</si>
  <si>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</si>
  <si>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</si>
  <si>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</si>
  <si>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</si>
  <si>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</si>
  <si>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</si>
  <si>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</si>
  <si>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</si>
  <si>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</si>
  <si>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</si>
  <si>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</si>
  <si>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</si>
  <si>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</si>
  <si>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</si>
  <si>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</si>
  <si>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</si>
  <si>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</si>
  <si>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</si>
  <si>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</si>
  <si>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</si>
  <si>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</si>
  <si>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</si>
  <si>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</si>
  <si>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</si>
  <si>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</si>
  <si>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</si>
  <si>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</si>
  <si>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</si>
  <si>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</si>
  <si>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</si>
  <si>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</si>
  <si>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</si>
  <si>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</si>
  <si>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</si>
  <si>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</si>
  <si>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</si>
  <si>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</si>
  <si>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</si>
  <si>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</si>
  <si>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</si>
  <si>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</si>
  <si>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</si>
  <si>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</si>
  <si>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</si>
  <si>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</si>
  <si>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</si>
  <si>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</si>
  <si>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</si>
  <si>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</si>
  <si>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</si>
  <si>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</si>
  <si>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</si>
  <si>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</si>
  <si>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</si>
  <si>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</si>
  <si>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</si>
  <si>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</si>
  <si>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</si>
  <si>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</si>
  <si>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</si>
  <si>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</si>
  <si>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</si>
  <si>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</si>
  <si>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</si>
  <si>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</si>
  <si>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</si>
  <si>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</si>
  <si>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</si>
  <si>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</si>
  <si>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</si>
  <si>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</si>
  <si>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</si>
  <si>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</si>
  <si>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</si>
  <si>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</si>
  <si>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</si>
  <si>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</si>
  <si>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</si>
  <si>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</si>
  <si>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</si>
  <si>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</si>
  <si>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</si>
  <si>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</si>
  <si>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</si>
  <si>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</si>
  <si>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</si>
  <si>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</si>
  <si>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</si>
  <si>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</si>
  <si>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</si>
  <si>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</si>
  <si>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</si>
  <si>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</si>
  <si>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</si>
  <si>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</si>
  <si>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</si>
  <si>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</si>
  <si>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</si>
  <si>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</si>
  <si>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</si>
  <si>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</si>
  <si>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</si>
  <si>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</si>
  <si>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</si>
  <si>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</si>
  <si>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</si>
  <si>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</si>
  <si>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</si>
  <si>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</si>
  <si>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</si>
  <si>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</si>
  <si>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</si>
  <si>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</si>
  <si>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</si>
  <si>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</si>
  <si>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</si>
  <si>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</si>
  <si>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</si>
  <si>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</si>
  <si>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</si>
  <si>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</si>
  <si>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</si>
  <si>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</si>
  <si>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</si>
  <si>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</si>
  <si>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</si>
  <si>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</si>
  <si>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</si>
  <si>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</si>
  <si>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</si>
  <si>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</si>
  <si>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</si>
  <si>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</si>
  <si>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</si>
  <si>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</si>
  <si>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</si>
  <si>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</si>
  <si>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</si>
  <si>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</si>
  <si>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</si>
  <si>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</si>
  <si>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</si>
  <si>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</si>
  <si>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</si>
  <si>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</si>
  <si>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</si>
  <si>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</si>
  <si>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</si>
  <si>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</si>
  <si>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</si>
  <si>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</si>
  <si>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</si>
  <si>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</si>
  <si>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</si>
  <si>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</si>
  <si>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</si>
  <si>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</si>
  <si>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</si>
  <si>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</si>
  <si>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</si>
  <si>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</si>
  <si>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</si>
  <si>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</si>
  <si>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</si>
  <si>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</si>
  <si>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</si>
  <si>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</si>
  <si>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</si>
  <si>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</si>
  <si>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</si>
  <si>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</si>
  <si>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</si>
  <si>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</si>
  <si>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</si>
  <si>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</si>
  <si>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</si>
  <si>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</si>
  <si>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</si>
  <si>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</si>
  <si>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</si>
  <si>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</si>
  <si>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</si>
  <si>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</si>
  <si>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</si>
  <si>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</si>
  <si>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</si>
  <si>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</si>
  <si>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</si>
  <si>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</si>
  <si>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</si>
  <si>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</si>
  <si>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</si>
  <si>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</si>
  <si>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</si>
  <si>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</si>
  <si>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</si>
  <si>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</si>
  <si>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</si>
  <si>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</si>
  <si>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</si>
  <si>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</si>
  <si>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</si>
  <si>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</si>
  <si>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</si>
  <si>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</si>
  <si>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</si>
  <si>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</si>
  <si>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</si>
  <si>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</si>
  <si>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</si>
  <si>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</si>
  <si>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</si>
  <si>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</si>
  <si>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</si>
  <si>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</si>
  <si>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</si>
  <si>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</si>
  <si>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</si>
  <si>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</si>
  <si>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</si>
  <si>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</si>
  <si>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</si>
  <si>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</si>
  <si>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</si>
  <si>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</si>
  <si>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</si>
  <si>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</si>
  <si>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</si>
  <si>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</si>
  <si>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</si>
  <si>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</si>
  <si>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</si>
  <si>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</si>
  <si>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</si>
  <si>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</si>
  <si>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</si>
  <si>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</si>
  <si>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</si>
  <si>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</si>
  <si>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</si>
  <si>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</si>
  <si>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</si>
  <si>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</si>
  <si>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</si>
  <si>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</si>
  <si>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</si>
  <si>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</si>
  <si>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</si>
  <si>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</si>
  <si>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</si>
  <si>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</si>
  <si>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</si>
  <si>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</si>
  <si>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</si>
  <si>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</si>
  <si>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</si>
  <si>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</si>
  <si>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</si>
  <si>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</si>
  <si>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</si>
  <si>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</si>
  <si>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</si>
  <si>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</si>
  <si>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</si>
  <si>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</si>
  <si>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</si>
  <si>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</si>
  <si>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</si>
  <si>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</si>
  <si>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</si>
  <si>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</si>
  <si>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</si>
  <si>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</si>
  <si>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</si>
  <si>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</si>
  <si>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</si>
  <si>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</si>
  <si>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</si>
  <si>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</si>
  <si>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</si>
  <si>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</si>
  <si>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</si>
  <si>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</si>
  <si>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</si>
  <si>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</si>
  <si>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</si>
  <si>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</si>
  <si>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</si>
  <si>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</si>
  <si>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</si>
  <si>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</si>
  <si>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</si>
  <si>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</si>
  <si>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</si>
  <si>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</si>
  <si>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</si>
  <si>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</si>
  <si>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</si>
  <si>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</si>
  <si>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</si>
  <si>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</si>
  <si>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</si>
  <si>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</si>
  <si>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</si>
  <si>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</si>
  <si>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</si>
  <si>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</si>
  <si>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</si>
  <si>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</si>
  <si>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</si>
  <si>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</si>
  <si>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</si>
  <si>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</si>
  <si>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</si>
  <si>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</si>
  <si>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</si>
  <si>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</si>
  <si>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</si>
  <si>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</si>
  <si>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</si>
  <si>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</si>
  <si>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</si>
  <si>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</si>
  <si>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</si>
  <si>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</si>
  <si>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</si>
  <si>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</si>
  <si>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</si>
  <si>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</si>
  <si>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</si>
  <si>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</si>
  <si>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</si>
  <si>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</si>
  <si>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</si>
  <si>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</si>
  <si>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</si>
  <si>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</si>
  <si>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</si>
  <si>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</si>
  <si>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</si>
  <si>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</si>
  <si>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</si>
  <si>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</si>
  <si>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</si>
  <si>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</si>
  <si>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</si>
  <si>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</si>
  <si>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</si>
  <si>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</si>
  <si>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</si>
  <si>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</si>
  <si>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</si>
  <si>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</si>
  <si>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</si>
  <si>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</si>
  <si>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</si>
  <si>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</si>
  <si>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</si>
  <si>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</si>
  <si>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</si>
  <si>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</si>
  <si>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</si>
  <si>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</si>
  <si>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</si>
  <si>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</si>
  <si>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</si>
  <si>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</si>
  <si>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</si>
  <si>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</si>
  <si>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</si>
  <si>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</si>
  <si>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</si>
  <si>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</si>
  <si>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</si>
  <si>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</si>
  <si>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</si>
  <si>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</si>
  <si>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</si>
  <si>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</si>
  <si>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</si>
  <si>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</si>
  <si>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</si>
  <si>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</si>
  <si>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</si>
  <si>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</si>
  <si>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</si>
  <si>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</si>
  <si>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</si>
  <si>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</si>
  <si>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</si>
  <si>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</si>
  <si>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</si>
  <si>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</si>
  <si>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</si>
  <si>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</si>
  <si>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</si>
  <si>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</si>
  <si>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</si>
  <si>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</si>
  <si>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</si>
  <si>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</si>
  <si>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</si>
  <si>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</si>
  <si>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</si>
  <si>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</si>
  <si>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</si>
  <si>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</si>
  <si>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</si>
  <si>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</si>
  <si>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</si>
  <si>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</si>
  <si>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</si>
  <si>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</si>
  <si>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</si>
  <si>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</si>
  <si>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</si>
  <si>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</si>
  <si>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</si>
  <si>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</si>
  <si>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</si>
  <si>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</si>
  <si>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</si>
  <si>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</si>
  <si>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</si>
  <si>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</si>
  <si>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</si>
  <si>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</si>
  <si>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</si>
  <si>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</si>
  <si>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</si>
  <si>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</si>
  <si>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</si>
  <si>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</si>
  <si>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</si>
  <si>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</si>
  <si>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</si>
  <si>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</si>
  <si>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</si>
  <si>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</si>
  <si>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</si>
  <si>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</si>
  <si>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</si>
  <si>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</si>
  <si>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</si>
  <si>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</si>
  <si>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</si>
  <si>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</si>
  <si>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</si>
  <si>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</si>
  <si>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</si>
  <si>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</si>
  <si>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</si>
  <si>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</si>
  <si>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</si>
  <si>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</si>
  <si>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</si>
  <si>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</si>
  <si>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</si>
  <si>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</si>
  <si>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</si>
  <si>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</si>
  <si>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</si>
  <si>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</si>
  <si>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</si>
  <si>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</si>
  <si>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</si>
  <si>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</si>
  <si>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</si>
  <si>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</si>
  <si>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</si>
  <si>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</si>
  <si>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</si>
  <si>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</si>
  <si>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</si>
  <si>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</si>
  <si>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</si>
  <si>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</si>
  <si>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</si>
  <si>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</si>
  <si>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</si>
  <si>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</si>
  <si>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</si>
  <si>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</si>
  <si>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</si>
  <si>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</si>
  <si>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</si>
  <si>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</si>
  <si>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</si>
  <si>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</si>
  <si>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</si>
  <si>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</si>
  <si>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</si>
  <si>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</si>
  <si>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</si>
  <si>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</si>
  <si>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</si>
  <si>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</si>
  <si>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</si>
  <si>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</si>
  <si>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</si>
  <si>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</si>
  <si>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</si>
  <si>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</si>
  <si>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</si>
  <si>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</si>
  <si>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</si>
  <si>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</si>
  <si>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</si>
  <si>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</si>
  <si>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</si>
  <si>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</si>
  <si>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</si>
  <si>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</si>
  <si>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</si>
  <si>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</si>
  <si>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</si>
  <si>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</si>
  <si>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</si>
  <si>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</si>
  <si>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</si>
  <si>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</si>
  <si>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</si>
  <si>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</si>
  <si>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</si>
  <si>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</si>
  <si>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</si>
  <si>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</si>
  <si>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</si>
  <si>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</si>
  <si>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</si>
  <si>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</si>
  <si>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</si>
  <si>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</si>
  <si>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</si>
  <si>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</si>
  <si>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</si>
  <si>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</si>
  <si>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</si>
  <si>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</si>
  <si>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</si>
  <si>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</si>
  <si>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</si>
  <si>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</si>
  <si>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</si>
  <si>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</si>
  <si>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</si>
  <si>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</si>
  <si>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</si>
  <si>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</si>
  <si>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</si>
  <si>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</si>
  <si>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</si>
  <si>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</si>
  <si>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</si>
  <si>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</si>
  <si>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</si>
  <si>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</si>
  <si>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</si>
  <si>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</si>
  <si>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</si>
  <si>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</si>
  <si>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</si>
  <si>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</si>
  <si>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</si>
  <si>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</si>
  <si>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</si>
  <si>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</si>
  <si>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</si>
  <si>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</si>
  <si>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</si>
  <si>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</si>
  <si>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</si>
  <si>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</si>
  <si>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</si>
  <si>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</si>
  <si>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</si>
  <si>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</si>
  <si>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</si>
  <si>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</si>
  <si>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</si>
  <si>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</si>
  <si>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</si>
  <si>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</si>
  <si>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</si>
  <si>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</si>
  <si>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</si>
  <si>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</si>
  <si>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</si>
  <si>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</si>
  <si>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</si>
  <si>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</si>
  <si>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</si>
  <si>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</si>
  <si>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</si>
  <si>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</si>
  <si>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</si>
  <si>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</si>
  <si>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</si>
  <si>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</si>
  <si>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</si>
  <si>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</si>
  <si>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</si>
  <si>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</si>
  <si>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</si>
  <si>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</si>
  <si>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</si>
  <si>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</si>
  <si>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</si>
  <si>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</si>
  <si>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</si>
  <si>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</si>
  <si>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</si>
  <si>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</si>
  <si>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</si>
  <si>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</si>
  <si>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</si>
  <si>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</si>
  <si>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</si>
  <si>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</si>
  <si>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</si>
  <si>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</si>
  <si>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</si>
  <si>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</si>
  <si>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</si>
  <si>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</si>
  <si>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</si>
  <si>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</si>
  <si>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</si>
  <si>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</si>
  <si>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</si>
  <si>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</si>
  <si>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</si>
  <si>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</si>
  <si>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</si>
  <si>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</si>
  <si>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</si>
  <si>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</si>
  <si>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</si>
  <si>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</si>
  <si>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</si>
  <si>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</si>
  <si>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</si>
  <si>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</si>
  <si>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</si>
  <si>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</si>
  <si>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</si>
  <si>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</si>
  <si>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</si>
  <si>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</si>
  <si>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</si>
  <si>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</si>
  <si>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</si>
  <si>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</si>
  <si>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</si>
  <si>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</si>
  <si>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</si>
  <si>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</si>
  <si>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</si>
  <si>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</si>
  <si>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</si>
  <si>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</si>
  <si>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</si>
  <si>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</si>
  <si>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</si>
  <si>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</si>
  <si>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</si>
  <si>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</si>
  <si>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</si>
  <si>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</si>
  <si>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</si>
  <si>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</si>
  <si>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</si>
  <si>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</si>
  <si>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</si>
  <si>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</si>
  <si>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</si>
  <si>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</si>
  <si>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</si>
  <si>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</si>
  <si>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</si>
  <si>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</si>
  <si>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</si>
  <si>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</si>
  <si>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</si>
  <si>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</si>
  <si>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</si>
  <si>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</si>
  <si>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</si>
  <si>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</si>
  <si>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</si>
  <si>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</si>
  <si>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</si>
  <si>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</si>
  <si>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</si>
  <si>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</si>
  <si>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</si>
  <si>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</si>
  <si>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</si>
  <si>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</si>
  <si>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</si>
  <si>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</si>
  <si>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</si>
  <si>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</si>
  <si>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</si>
  <si>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</si>
  <si>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</si>
  <si>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</si>
  <si>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</si>
  <si>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</si>
  <si>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</si>
  <si>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</si>
  <si>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</si>
  <si>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</si>
  <si>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</si>
  <si>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</si>
  <si>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</si>
  <si>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</si>
  <si>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</si>
  <si>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</si>
  <si>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</si>
  <si>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</si>
  <si>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</si>
  <si>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</si>
  <si>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</si>
  <si>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</si>
  <si>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</si>
  <si>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</si>
  <si>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</si>
  <si>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</si>
  <si>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</si>
  <si>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</si>
  <si>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</si>
  <si>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</si>
  <si>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</si>
  <si>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</si>
  <si>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</si>
  <si>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</si>
  <si>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</si>
  <si>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</si>
  <si>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</si>
  <si>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</si>
  <si>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</si>
  <si>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</si>
  <si>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</si>
  <si>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</si>
  <si>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</si>
  <si>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</si>
  <si>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</si>
  <si>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</si>
  <si>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</si>
  <si>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</si>
  <si>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</si>
  <si>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</si>
  <si>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</si>
  <si>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</si>
  <si>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</si>
  <si>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</si>
  <si>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</si>
  <si>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</si>
  <si>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</si>
  <si>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</si>
  <si>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</si>
  <si>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</si>
  <si>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</si>
  <si>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</si>
  <si>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</si>
  <si>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</si>
  <si>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</si>
  <si>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</si>
  <si>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</si>
  <si>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</si>
  <si>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</si>
  <si>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</si>
  <si>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</si>
  <si>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</si>
  <si>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</si>
  <si>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</si>
  <si>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</si>
  <si>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</si>
  <si>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</si>
  <si>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</si>
  <si>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</si>
  <si>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</si>
  <si>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</si>
  <si>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</si>
  <si>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</si>
  <si>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</si>
  <si>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</si>
  <si>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</si>
  <si>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</si>
  <si>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</si>
  <si>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</si>
  <si>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</si>
  <si>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</si>
  <si>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</si>
  <si>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</si>
  <si>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</si>
  <si>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</si>
  <si>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</si>
  <si>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</si>
  <si>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</si>
  <si>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</si>
  <si>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</si>
  <si>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</si>
  <si>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</si>
  <si>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</si>
  <si>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</si>
  <si>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</si>
  <si>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</si>
  <si>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</si>
  <si>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</si>
  <si>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</si>
  <si>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</si>
  <si>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</si>
  <si>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</si>
  <si>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</si>
  <si>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</si>
  <si>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</si>
  <si>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</si>
  <si>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</si>
  <si>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</si>
  <si>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</si>
  <si>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</si>
  <si>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</si>
  <si>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</si>
  <si>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</si>
  <si>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</si>
  <si>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</si>
  <si>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</si>
  <si>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</si>
  <si>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</si>
  <si>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</si>
  <si>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</si>
  <si>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</si>
  <si>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</si>
  <si>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</si>
  <si>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</si>
  <si>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</si>
  <si>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</si>
  <si>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</si>
  <si>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</si>
  <si>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</si>
  <si>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</si>
  <si>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</si>
  <si>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</si>
  <si>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</si>
  <si>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</si>
  <si>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</si>
  <si>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</si>
  <si>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</si>
  <si>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</si>
  <si>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</si>
  <si>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</si>
  <si>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</si>
  <si>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</si>
  <si>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</si>
  <si>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</si>
  <si>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</si>
  <si>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</si>
  <si>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</si>
  <si>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</si>
  <si>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</si>
  <si>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</si>
  <si>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</si>
  <si>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</si>
  <si>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</si>
  <si>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</si>
  <si>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</si>
  <si>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</si>
  <si>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</si>
  <si>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</si>
  <si>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</si>
  <si>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</si>
  <si>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</si>
  <si>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</si>
  <si>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</si>
  <si>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</si>
  <si>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</si>
  <si>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</si>
  <si>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</si>
  <si>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</si>
  <si>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</si>
  <si>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</si>
  <si>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</si>
  <si>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</si>
  <si>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</si>
  <si>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</si>
  <si>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</si>
  <si>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</si>
  <si>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</si>
  <si>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</si>
  <si>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</si>
  <si>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</si>
  <si>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</si>
  <si>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</si>
  <si>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</si>
  <si>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</si>
  <si>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</si>
  <si>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</si>
  <si>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</si>
  <si>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</si>
  <si>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</si>
  <si>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</si>
  <si>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</si>
  <si>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</si>
  <si>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</si>
  <si>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</si>
  <si>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</si>
  <si>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</si>
  <si>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</si>
  <si>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</si>
  <si>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</si>
  <si>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</si>
  <si>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</si>
  <si>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</si>
  <si>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</si>
  <si>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</si>
  <si>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</si>
  <si>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</si>
  <si>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</si>
  <si>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</si>
  <si>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</si>
  <si>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</si>
  <si>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</si>
  <si>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</si>
  <si>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</si>
  <si>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</si>
  <si>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</si>
  <si>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</si>
  <si>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</si>
  <si>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</si>
  <si>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</si>
  <si>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</si>
  <si>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</si>
  <si>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</si>
  <si>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</si>
  <si>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</si>
  <si>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</si>
  <si>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</si>
  <si>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</si>
  <si>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</si>
  <si>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</si>
  <si>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</si>
  <si>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</si>
  <si>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</si>
  <si>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</si>
  <si>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</si>
  <si>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</si>
  <si>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</si>
  <si>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</si>
  <si>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</si>
  <si>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</si>
  <si>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</si>
  <si>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</si>
  <si>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</si>
  <si>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</si>
  <si>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</si>
  <si>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</si>
  <si>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</si>
  <si>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</si>
  <si>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</si>
  <si>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</si>
  <si>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</si>
  <si>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</si>
  <si>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</si>
  <si>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</si>
  <si>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</si>
  <si>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</si>
  <si>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</si>
  <si>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</si>
  <si>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</si>
  <si>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</si>
  <si>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</si>
  <si>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</si>
  <si>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</si>
  <si>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</si>
  <si>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</si>
  <si>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</si>
  <si>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</si>
  <si>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</si>
  <si>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</si>
  <si>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</si>
  <si>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</si>
  <si>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</si>
  <si>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</si>
  <si>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</si>
  <si>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</si>
  <si>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</si>
  <si>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</si>
  <si>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</si>
  <si>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</si>
  <si>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</si>
  <si>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</si>
  <si>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</si>
  <si>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</si>
  <si>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</si>
  <si>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</si>
  <si>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</si>
  <si>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</si>
  <si>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</si>
  <si>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</si>
  <si>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</si>
  <si>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</si>
  <si>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</si>
  <si>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</si>
  <si>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</si>
  <si>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</si>
  <si>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</si>
  <si>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</si>
  <si>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</si>
  <si>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</si>
  <si>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</si>
  <si>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</si>
  <si>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</si>
  <si>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</si>
  <si>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</si>
  <si>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</si>
  <si>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</si>
  <si>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</si>
  <si>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</si>
  <si>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</si>
  <si>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</si>
  <si>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</si>
  <si>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</si>
  <si>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</si>
  <si>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</si>
  <si>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</si>
  <si>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</si>
  <si>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</si>
  <si>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</si>
  <si>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</si>
  <si>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</si>
  <si>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</si>
  <si>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</si>
  <si>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</si>
  <si>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</si>
  <si>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</si>
  <si>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</si>
  <si>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</si>
  <si>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</si>
  <si>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</si>
  <si>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</si>
  <si>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</si>
  <si>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</si>
  <si>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</si>
  <si>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</si>
  <si>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</si>
  <si>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</si>
  <si>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</si>
  <si>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</si>
  <si>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</si>
  <si>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</si>
  <si>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</si>
  <si>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</si>
  <si>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</si>
  <si>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</si>
  <si>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</si>
  <si>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</si>
  <si>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</si>
  <si>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</si>
  <si>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</si>
  <si>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</si>
  <si>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</si>
  <si>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</si>
  <si>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</si>
  <si>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</si>
  <si>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</si>
  <si>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</si>
  <si>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</si>
  <si>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</si>
  <si>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</si>
  <si>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</si>
  <si>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</si>
  <si>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</si>
  <si>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</si>
  <si>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</si>
  <si>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</si>
  <si>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</si>
  <si>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</si>
  <si>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</si>
  <si>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</si>
  <si>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</si>
  <si>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</si>
  <si>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</si>
  <si>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</si>
  <si>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</si>
  <si>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</si>
  <si>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</si>
  <si>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</si>
  <si>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</si>
  <si>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</si>
  <si>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</si>
  <si>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</si>
  <si>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</si>
  <si>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</si>
  <si>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</si>
  <si>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</si>
  <si>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</si>
  <si>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</si>
  <si>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</si>
  <si>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</si>
  <si>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</si>
  <si>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</si>
  <si>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</si>
  <si>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</si>
  <si>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</si>
  <si>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</si>
  <si>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</si>
  <si>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</si>
  <si>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</si>
  <si>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</si>
  <si>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</si>
  <si>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</si>
  <si>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</si>
  <si>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</si>
  <si>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</si>
  <si>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</si>
  <si>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</si>
  <si>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</si>
  <si>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</si>
  <si>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</si>
  <si>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</si>
  <si>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</si>
  <si>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</si>
  <si>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</si>
  <si>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</si>
  <si>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</si>
  <si>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</si>
  <si>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</si>
  <si>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</si>
  <si>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</si>
  <si>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</si>
  <si>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</si>
  <si>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</si>
  <si>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</si>
  <si>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</si>
  <si>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</si>
  <si>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</si>
  <si>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</si>
  <si>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</si>
  <si>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</si>
  <si>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</si>
  <si>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</si>
  <si>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</si>
  <si>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</si>
  <si>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</si>
  <si>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</si>
  <si>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</si>
  <si>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</si>
  <si>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</si>
  <si>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</si>
  <si>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</si>
  <si>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</si>
  <si>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</si>
  <si>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</si>
  <si>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</si>
  <si>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</si>
  <si>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</si>
  <si>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</si>
  <si>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</si>
  <si>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</si>
  <si>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</si>
  <si>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</si>
  <si>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</si>
  <si>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</si>
  <si>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</si>
  <si>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</si>
  <si>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</si>
  <si>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</si>
  <si>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</si>
  <si>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</si>
  <si>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</si>
  <si>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</si>
  <si>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</si>
  <si>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</si>
  <si>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</si>
  <si>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</si>
  <si>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</si>
  <si>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</si>
  <si>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</si>
  <si>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</si>
  <si>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</si>
  <si>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</si>
  <si>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</si>
  <si>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</si>
  <si>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</si>
  <si>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</si>
  <si>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</si>
  <si>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</si>
  <si>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</si>
  <si>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</si>
  <si>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</si>
  <si>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</si>
  <si>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</si>
  <si>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</si>
  <si>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</si>
  <si>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</si>
  <si>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</si>
  <si>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</si>
  <si>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</si>
  <si>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</si>
  <si>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</si>
  <si>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</si>
  <si>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</si>
  <si>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</si>
  <si>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</si>
  <si>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</si>
  <si>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</si>
  <si>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</si>
  <si>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</si>
  <si>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</si>
  <si>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</si>
  <si>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</si>
  <si>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</si>
  <si>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</si>
  <si>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</si>
  <si>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</si>
  <si>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</si>
  <si>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</si>
  <si>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</si>
  <si>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</si>
  <si>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</si>
  <si>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</si>
  <si>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</si>
  <si>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</si>
  <si>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</si>
  <si>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</si>
  <si>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</si>
  <si>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</si>
  <si>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</si>
  <si>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</si>
  <si>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</si>
  <si>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</si>
  <si>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</si>
  <si>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</si>
  <si>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</si>
  <si>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</si>
  <si>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</si>
  <si>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</si>
  <si>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</si>
  <si>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</si>
  <si>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</si>
  <si>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</si>
  <si>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</si>
  <si>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</si>
  <si>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</si>
  <si>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</si>
  <si>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</si>
  <si>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</si>
  <si>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</si>
  <si>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</si>
  <si>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</si>
  <si>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</si>
  <si>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</si>
  <si>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</si>
  <si>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</si>
  <si>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</si>
  <si>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</si>
  <si>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</si>
  <si>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</si>
  <si>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</si>
  <si>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</si>
  <si>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</si>
  <si>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</si>
  <si>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</si>
  <si>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</si>
  <si>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</si>
  <si>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</si>
  <si>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</si>
  <si>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</si>
  <si>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</si>
  <si>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</si>
  <si>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</si>
  <si>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</si>
  <si>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</si>
  <si>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</si>
  <si>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</si>
  <si>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</si>
  <si>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</si>
  <si>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</si>
  <si>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</si>
  <si>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</si>
  <si>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</si>
  <si>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</si>
  <si>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</si>
  <si>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</si>
  <si>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</si>
  <si>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</si>
  <si>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</si>
  <si>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</si>
  <si>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</si>
  <si>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</si>
  <si>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</si>
  <si>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</si>
  <si>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</si>
  <si>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</si>
  <si>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</si>
  <si>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</si>
  <si>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</si>
  <si>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</si>
  <si>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</si>
  <si>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</si>
  <si>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</si>
  <si>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</si>
  <si>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</si>
  <si>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</si>
  <si>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</si>
  <si>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</si>
  <si>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</si>
  <si>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</si>
  <si>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</si>
  <si>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</si>
  <si>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</si>
  <si>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</si>
  <si>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</si>
  <si>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</si>
  <si>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</si>
  <si>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</si>
  <si>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</si>
  <si>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</si>
  <si>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</si>
  <si>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</si>
  <si>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</si>
  <si>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</si>
  <si>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</si>
  <si>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</si>
  <si>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</si>
  <si>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</si>
  <si>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</si>
  <si>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</si>
  <si>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</si>
  <si>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</si>
  <si>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</si>
  <si>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</si>
  <si>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</si>
  <si>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</si>
  <si>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</si>
  <si>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</si>
  <si>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</si>
  <si>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</si>
  <si>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</si>
  <si>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</si>
  <si>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</si>
  <si>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</si>
  <si>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</si>
  <si>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</si>
  <si>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</si>
  <si>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</si>
  <si>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</si>
  <si>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</si>
  <si>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</si>
  <si>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</si>
  <si>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</si>
  <si>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</si>
  <si>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</si>
  <si>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</si>
  <si>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</si>
  <si>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</si>
  <si>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</si>
  <si>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</si>
  <si>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</si>
  <si>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</si>
  <si>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</si>
  <si>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</si>
  <si>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</si>
  <si>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</si>
  <si>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</si>
  <si>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</si>
  <si>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</si>
  <si>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</si>
  <si>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</si>
  <si>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</si>
  <si>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</si>
  <si>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</si>
  <si>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</si>
  <si>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</si>
  <si>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</si>
  <si>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</si>
  <si>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</si>
  <si>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</si>
  <si>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</si>
  <si>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</si>
  <si>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</si>
  <si>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</si>
  <si>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</si>
  <si>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</si>
  <si>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</si>
  <si>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</si>
  <si>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</si>
  <si>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</si>
  <si>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</si>
  <si>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</si>
  <si>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</si>
  <si>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</si>
  <si>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</si>
  <si>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</si>
  <si>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</si>
  <si>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</si>
  <si>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</si>
  <si>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</si>
  <si>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</si>
  <si>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</si>
  <si>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</si>
  <si>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</si>
  <si>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</si>
  <si>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</si>
  <si>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</si>
  <si>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</si>
  <si>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</si>
  <si>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</si>
  <si>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</si>
  <si>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</si>
  <si>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</si>
  <si>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</si>
  <si>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</si>
  <si>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</si>
  <si>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</si>
  <si>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</si>
  <si>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</si>
  <si>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</si>
  <si>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</si>
  <si>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</si>
  <si>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</si>
  <si>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</si>
  <si>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</si>
  <si>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</si>
  <si>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</si>
  <si>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</si>
  <si>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</si>
  <si>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</si>
  <si>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</si>
  <si>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</si>
  <si>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</si>
  <si>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</si>
  <si>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</si>
  <si>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</si>
  <si>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</si>
  <si>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</si>
  <si>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</si>
  <si>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</si>
  <si>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</si>
  <si>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</si>
  <si>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</si>
  <si>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</si>
  <si>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</si>
  <si>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</si>
  <si>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</si>
  <si>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</si>
  <si>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</si>
  <si>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</si>
  <si>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</si>
  <si>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</si>
  <si>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</si>
  <si>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</si>
  <si>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</si>
  <si>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</si>
  <si>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</si>
  <si>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</si>
  <si>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</si>
  <si>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</si>
  <si>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</si>
  <si>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</si>
  <si>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</si>
  <si>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</si>
  <si>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</si>
  <si>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</si>
  <si>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</si>
  <si>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</si>
  <si>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</si>
  <si>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</si>
  <si>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</si>
  <si>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</si>
  <si>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</si>
  <si>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</si>
  <si>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</si>
  <si>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</si>
  <si>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</si>
  <si>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</si>
  <si>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</si>
  <si>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</si>
  <si>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</si>
  <si>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</si>
  <si>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</si>
  <si>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</si>
  <si>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</si>
  <si>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</si>
  <si>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</si>
  <si>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</si>
  <si>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</si>
  <si>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</si>
  <si>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</si>
  <si>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</si>
  <si>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</si>
  <si>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</si>
  <si>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</si>
  <si>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</si>
  <si>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</si>
  <si>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</si>
  <si>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</si>
  <si>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</si>
  <si>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</si>
  <si>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</si>
  <si>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</si>
  <si>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</si>
  <si>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</si>
  <si>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</si>
  <si>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</si>
  <si>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</si>
  <si>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</si>
  <si>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</si>
  <si>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</si>
  <si>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</si>
  <si>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</si>
  <si>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</si>
  <si>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</si>
  <si>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</si>
  <si>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</si>
  <si>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</si>
  <si>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</si>
  <si>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</si>
  <si>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</si>
  <si>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</si>
  <si>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</si>
  <si>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</si>
  <si>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</si>
  <si>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</si>
  <si>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</si>
  <si>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</si>
  <si>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</si>
  <si>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</si>
  <si>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</si>
  <si>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</si>
  <si>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</si>
  <si>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</si>
  <si>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</si>
  <si>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</si>
  <si>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</si>
  <si>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</si>
  <si>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</si>
  <si>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</si>
  <si>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</si>
  <si>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</si>
  <si>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</si>
  <si>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</si>
  <si>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</si>
  <si>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</si>
  <si>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</si>
  <si>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</si>
  <si>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</si>
  <si>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</si>
  <si>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</si>
  <si>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</si>
  <si>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</si>
  <si>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</si>
  <si>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</si>
  <si>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</si>
  <si>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</si>
  <si>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</si>
  <si>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</si>
  <si>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</si>
  <si>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</si>
  <si>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</si>
  <si>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</si>
  <si>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</si>
  <si>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</si>
  <si>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</si>
  <si>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</si>
  <si>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</si>
  <si>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</si>
  <si>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</si>
  <si>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</si>
  <si>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</si>
  <si>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</si>
  <si>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</si>
  <si>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</si>
  <si>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</si>
  <si>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</si>
  <si>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</si>
  <si>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</si>
  <si>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</si>
  <si>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</si>
  <si>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</si>
  <si>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</si>
  <si>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</si>
  <si>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</si>
  <si>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</si>
  <si>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</si>
  <si>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</si>
  <si>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</si>
  <si>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</si>
  <si>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</si>
  <si>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</si>
  <si>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</si>
  <si>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</si>
  <si>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</si>
  <si>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</si>
  <si>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</si>
  <si>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</si>
  <si>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</si>
  <si>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</si>
  <si>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</si>
  <si>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</si>
  <si>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</si>
  <si>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</si>
  <si>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</si>
  <si>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</si>
  <si>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</si>
  <si>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</si>
  <si>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</si>
  <si>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</si>
  <si>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</si>
  <si>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</si>
  <si>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</si>
  <si>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</si>
  <si>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</si>
  <si>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</si>
  <si>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</si>
  <si>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</si>
  <si>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</si>
  <si>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</si>
  <si>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</si>
  <si>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</si>
  <si>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</si>
  <si>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</si>
  <si>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</si>
  <si>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</si>
  <si>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</si>
  <si>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</si>
  <si>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</si>
  <si>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</si>
  <si>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</si>
  <si>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</si>
  <si>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</si>
  <si>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</si>
  <si>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</si>
  <si>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</si>
  <si>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</si>
  <si>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</si>
  <si>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</si>
  <si>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</si>
  <si>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</si>
  <si>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</si>
  <si>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</si>
  <si>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</si>
  <si>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</si>
  <si>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</si>
  <si>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</si>
  <si>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</si>
  <si>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</si>
  <si>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</si>
  <si>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</si>
  <si>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</si>
  <si>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</si>
  <si>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</si>
  <si>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</si>
  <si>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</si>
  <si>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</si>
  <si>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</si>
  <si>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</si>
  <si>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</si>
  <si>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</si>
  <si>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</si>
  <si>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</si>
  <si>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</si>
  <si>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</si>
  <si>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</si>
  <si>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</si>
  <si>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</si>
  <si>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</si>
  <si>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</si>
  <si>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</si>
  <si>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</si>
  <si>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</si>
  <si>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</si>
  <si>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</si>
  <si>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</si>
  <si>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</si>
  <si>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</si>
  <si>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</si>
  <si>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</si>
  <si>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</si>
  <si>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</si>
  <si>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</si>
  <si>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</si>
  <si>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</si>
  <si>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</si>
  <si>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</si>
  <si>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</si>
  <si>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</si>
  <si>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</si>
  <si>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</si>
  <si>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</si>
  <si>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</si>
  <si>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</si>
  <si>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</si>
  <si>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</si>
  <si>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</si>
  <si>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</si>
  <si>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</si>
  <si>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</si>
  <si>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</si>
  <si>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</si>
  <si>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</si>
  <si>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</si>
  <si>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</si>
  <si>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</si>
  <si>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</si>
  <si>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</si>
  <si>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</si>
  <si>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</si>
  <si>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</si>
  <si>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</si>
  <si>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</si>
  <si>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</si>
  <si>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</si>
  <si>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</si>
  <si>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</si>
  <si>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</si>
  <si>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</si>
  <si>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</si>
  <si>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</si>
  <si>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</si>
  <si>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</si>
  <si>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</si>
  <si>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</si>
  <si>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</si>
  <si>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</si>
  <si>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</si>
  <si>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</si>
  <si>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</si>
  <si>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</si>
  <si>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</si>
  <si>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</si>
  <si>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</si>
  <si>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</si>
  <si>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</si>
  <si>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</si>
  <si>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</si>
  <si>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</si>
  <si>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</si>
  <si>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</si>
  <si>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</si>
  <si>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</si>
  <si>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</si>
  <si>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</si>
  <si>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</si>
  <si>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</si>
  <si>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</si>
  <si>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</si>
  <si>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</si>
  <si>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</si>
  <si>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</si>
  <si>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</si>
  <si>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</si>
  <si>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</si>
  <si>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</si>
  <si>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</si>
  <si>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</si>
  <si>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</si>
  <si>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</si>
  <si>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</si>
  <si>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</si>
  <si>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</si>
  <si>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</si>
  <si>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</si>
  <si>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</si>
  <si>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</si>
  <si>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</si>
  <si>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</si>
  <si>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</si>
  <si>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</si>
  <si>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</si>
  <si>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</si>
  <si>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</si>
  <si>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</si>
  <si>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</si>
  <si>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</si>
  <si>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</si>
  <si>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</si>
  <si>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</si>
  <si>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</si>
  <si>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</si>
  <si>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</si>
  <si>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</si>
  <si>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</si>
  <si>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</si>
  <si>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</si>
  <si>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</si>
  <si>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</si>
  <si>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</si>
  <si>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</si>
  <si>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</si>
  <si>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</si>
  <si>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</si>
  <si>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</si>
  <si>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</si>
  <si>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</si>
  <si>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</si>
  <si>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</si>
  <si>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</si>
  <si>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</si>
  <si>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</si>
  <si>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</si>
  <si>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</si>
  <si>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</si>
  <si>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</si>
  <si>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</si>
  <si>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</si>
  <si>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</si>
  <si>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</si>
  <si>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</si>
  <si>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</si>
  <si>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</si>
  <si>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</si>
  <si>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</si>
  <si>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</si>
  <si>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</si>
  <si>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</si>
  <si>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</si>
  <si>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</si>
  <si>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</si>
  <si>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</si>
  <si>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</si>
  <si>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</si>
  <si>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</si>
  <si>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</si>
  <si>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</si>
  <si>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</si>
  <si>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</si>
  <si>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</si>
  <si>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</si>
  <si>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</si>
  <si>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</si>
  <si>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</si>
  <si>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</si>
  <si>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</si>
  <si>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</si>
  <si>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</si>
  <si>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</si>
  <si>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</si>
  <si>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</si>
  <si>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</si>
  <si>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</si>
  <si>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</si>
  <si>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</si>
  <si>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</si>
  <si>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</si>
  <si>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</si>
  <si>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</si>
  <si>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</si>
  <si>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</si>
  <si>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</si>
  <si>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</si>
  <si>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</si>
  <si>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</si>
  <si>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</si>
  <si>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</si>
  <si>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</si>
  <si>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</si>
  <si>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</si>
  <si>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</si>
  <si>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</si>
  <si>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</si>
  <si>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</si>
  <si>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</si>
  <si>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</si>
  <si>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</si>
  <si>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</si>
  <si>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</si>
  <si>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</si>
  <si>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</si>
  <si>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</si>
  <si>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</si>
  <si>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</si>
  <si>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</si>
  <si>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</si>
  <si>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</si>
  <si>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</si>
  <si>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</si>
  <si>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</si>
  <si>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</si>
  <si>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</si>
  <si>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</si>
  <si>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</si>
  <si>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</si>
  <si>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</si>
  <si>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</si>
  <si>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</si>
  <si>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</si>
  <si>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</si>
  <si>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</si>
  <si>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</si>
  <si>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</si>
  <si>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</si>
  <si>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</si>
  <si>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</si>
  <si>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</si>
  <si>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</si>
  <si>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</si>
  <si>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</si>
  <si>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</si>
  <si>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</si>
  <si>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</si>
  <si>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</si>
  <si>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</si>
  <si>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</si>
  <si>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</si>
  <si>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</si>
  <si>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</si>
  <si>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</si>
  <si>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</si>
  <si>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</si>
  <si>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</si>
  <si>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</si>
  <si>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</si>
  <si>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</si>
  <si>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</si>
  <si>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</si>
  <si>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</si>
  <si>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</si>
  <si>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</si>
  <si>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</si>
  <si>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</si>
  <si>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</si>
  <si>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</si>
  <si>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</si>
  <si>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</si>
  <si>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</si>
  <si>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</si>
  <si>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</si>
  <si>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</si>
  <si>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</si>
  <si>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</si>
  <si>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</si>
  <si>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</si>
  <si>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</si>
  <si>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</si>
  <si>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</si>
  <si>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</si>
  <si>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</si>
  <si>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</si>
  <si>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</si>
  <si>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</si>
  <si>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</si>
  <si>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</si>
  <si>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</si>
  <si>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</si>
  <si>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</si>
  <si>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</si>
  <si>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</si>
  <si>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</si>
  <si>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</si>
  <si>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</si>
  <si>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</si>
  <si>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</si>
  <si>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</si>
  <si>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</si>
  <si>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</si>
  <si>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</si>
  <si>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</si>
  <si>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</si>
  <si>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</si>
  <si>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</si>
  <si>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</si>
  <si>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</si>
  <si>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</si>
  <si>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</si>
  <si>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</si>
  <si>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</si>
  <si>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</si>
  <si>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</si>
  <si>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</si>
  <si>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</si>
  <si>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</si>
  <si>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</si>
  <si>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</si>
  <si>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</si>
  <si>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</si>
  <si>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</si>
  <si>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</si>
  <si>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</si>
  <si>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</si>
  <si>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</si>
  <si>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</si>
  <si>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</si>
  <si>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</si>
  <si>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</si>
  <si>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</si>
  <si>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</si>
  <si>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</si>
  <si>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</si>
  <si>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</si>
  <si>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</si>
  <si>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</si>
  <si>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</si>
  <si>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</si>
  <si>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</si>
  <si>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</si>
  <si>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</si>
  <si>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</si>
  <si>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</si>
  <si>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</si>
  <si>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</si>
  <si>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</si>
  <si>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</si>
  <si>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</si>
  <si>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</si>
  <si>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</si>
  <si>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</si>
  <si>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</si>
  <si>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</si>
  <si>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</si>
  <si>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</si>
  <si>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</si>
  <si>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</si>
  <si>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</si>
  <si>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</si>
  <si>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</si>
  <si>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</si>
  <si>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</si>
  <si>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</si>
  <si>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</si>
  <si>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</si>
  <si>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</si>
  <si>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</si>
  <si>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</si>
  <si>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</si>
  <si>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</si>
  <si>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</si>
  <si>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</si>
  <si>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</si>
  <si>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</si>
  <si>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</si>
  <si>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</si>
  <si>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</si>
  <si>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</si>
  <si>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</si>
  <si>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</si>
  <si>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</si>
  <si>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</si>
  <si>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</si>
  <si>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</si>
  <si>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</si>
  <si>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</si>
  <si>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</si>
  <si>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</si>
  <si>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</si>
  <si>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</si>
  <si>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</si>
  <si>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</si>
  <si>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</si>
  <si>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</si>
  <si>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</si>
  <si>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</si>
  <si>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</si>
  <si>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</si>
  <si>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</si>
  <si>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</si>
  <si>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</si>
  <si>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</si>
  <si>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</si>
  <si>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</si>
  <si>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</si>
  <si>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</si>
  <si>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</si>
  <si>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</si>
  <si>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</si>
  <si>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</si>
  <si>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</si>
  <si>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</si>
  <si>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</si>
  <si>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</si>
  <si>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</si>
  <si>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</si>
  <si>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</si>
  <si>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</si>
  <si>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</si>
  <si>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</si>
  <si>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</si>
  <si>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</si>
  <si>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</si>
  <si>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</si>
  <si>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</si>
  <si>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</si>
  <si>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</si>
  <si>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</si>
  <si>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</si>
  <si>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</si>
  <si>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</si>
  <si>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</si>
  <si>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</si>
  <si>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</si>
  <si>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</si>
  <si>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</si>
  <si>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</si>
  <si>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</si>
  <si>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</si>
  <si>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</si>
  <si>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</si>
  <si>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</si>
  <si>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</si>
  <si>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</si>
  <si>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</si>
  <si>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</si>
  <si>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</si>
  <si>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</si>
  <si>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</si>
  <si>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</si>
  <si>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</si>
  <si>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</si>
  <si>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</si>
  <si>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</si>
  <si>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</si>
  <si>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</si>
  <si>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</si>
  <si>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</si>
  <si>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</si>
  <si>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</si>
  <si>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</si>
  <si>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</si>
  <si>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</si>
  <si>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</si>
  <si>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</si>
  <si>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</si>
  <si>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</si>
  <si>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</si>
  <si>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</si>
  <si>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</si>
  <si>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</si>
  <si>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</si>
  <si>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</si>
  <si>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</si>
  <si>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</si>
  <si>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</si>
  <si>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</si>
  <si>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</si>
  <si>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</si>
  <si>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</si>
  <si>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</si>
  <si>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</si>
  <si>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</si>
  <si>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</si>
  <si>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</si>
  <si>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</si>
  <si>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</si>
  <si>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</si>
  <si>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</si>
  <si>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</si>
  <si>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</si>
  <si>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</si>
  <si>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</si>
  <si>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</si>
  <si>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</si>
  <si>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</si>
  <si>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</si>
  <si>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</si>
  <si>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</si>
  <si>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</si>
  <si>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</si>
  <si>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</si>
  <si>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</si>
  <si>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</si>
  <si>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</si>
  <si>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</si>
  <si>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</si>
  <si>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</si>
  <si>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</si>
  <si>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</si>
  <si>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</si>
  <si>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</si>
  <si>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</si>
  <si>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</si>
  <si>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</si>
  <si>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</si>
  <si>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</si>
  <si>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</si>
  <si>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</si>
  <si>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</si>
  <si>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</si>
  <si>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</si>
  <si>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</si>
  <si>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</si>
  <si>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</si>
  <si>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</si>
  <si>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</si>
  <si>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</si>
  <si>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</si>
  <si>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</si>
  <si>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</si>
  <si>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</si>
  <si>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</si>
  <si>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</si>
  <si>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</si>
  <si>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</si>
  <si>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</si>
  <si>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</si>
  <si>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</si>
  <si>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</si>
  <si>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</si>
  <si>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</si>
  <si>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</si>
  <si>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</si>
  <si>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</si>
  <si>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</si>
  <si>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</si>
  <si>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</si>
  <si>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</si>
  <si>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</si>
  <si>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</si>
  <si>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</si>
  <si>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</si>
  <si>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</si>
  <si>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</si>
  <si>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</si>
  <si>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</si>
  <si>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</si>
  <si>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</si>
  <si>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</si>
  <si>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</si>
  <si>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</si>
  <si>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</si>
  <si>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</si>
  <si>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</si>
  <si>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</si>
  <si>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</si>
  <si>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</si>
  <si>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</si>
  <si>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</si>
  <si>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</si>
  <si>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</si>
  <si>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</si>
  <si>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</si>
  <si>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</si>
  <si>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</si>
  <si>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</si>
  <si>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</si>
  <si>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</si>
  <si>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</si>
  <si>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</si>
  <si>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</si>
  <si>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</si>
  <si>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</si>
  <si>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</si>
  <si>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</si>
  <si>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</si>
  <si>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</si>
  <si>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</si>
  <si>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</si>
  <si>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</si>
  <si>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</si>
  <si>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</si>
  <si>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</si>
  <si>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</si>
  <si>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</si>
  <si>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</si>
  <si>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</si>
  <si>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</si>
  <si>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</si>
  <si>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</si>
  <si>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</si>
  <si>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</si>
  <si>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</si>
  <si>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</si>
  <si>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</si>
  <si>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</si>
  <si>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</si>
  <si>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</si>
  <si>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</si>
  <si>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</si>
  <si>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</si>
  <si>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</si>
  <si>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</si>
  <si>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</si>
  <si>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</si>
  <si>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</si>
  <si>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</si>
  <si>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</si>
  <si>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</si>
  <si>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</si>
  <si>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</si>
  <si>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</si>
  <si>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</si>
  <si>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</si>
  <si>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</si>
  <si>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</si>
  <si>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</si>
  <si>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</si>
  <si>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</si>
  <si>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</si>
  <si>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</si>
  <si>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</si>
  <si>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</si>
  <si>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</si>
  <si>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</si>
  <si>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</si>
  <si>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</si>
  <si>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</si>
  <si>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</si>
  <si>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</si>
  <si>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</si>
  <si>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</si>
  <si>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</si>
  <si>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</si>
  <si>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</si>
  <si>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</si>
  <si>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</si>
  <si>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</si>
  <si>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</si>
  <si>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</si>
  <si>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</si>
  <si>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</si>
  <si>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</si>
  <si>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</si>
  <si>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</si>
  <si>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</si>
  <si>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</si>
  <si>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</si>
  <si>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</si>
  <si>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</si>
  <si>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</si>
  <si>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</si>
  <si>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</si>
  <si>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</si>
  <si>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</si>
  <si>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</si>
  <si>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</si>
  <si>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</si>
  <si>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</si>
  <si>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</si>
  <si>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</si>
  <si>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</si>
  <si>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</si>
  <si>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</si>
  <si>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</si>
  <si>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</si>
  <si>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</si>
  <si>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</si>
  <si>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</si>
  <si>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</si>
  <si>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</si>
  <si>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</si>
  <si>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</si>
  <si>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</si>
  <si>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</si>
  <si>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</si>
  <si>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</si>
  <si>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</si>
  <si>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</si>
  <si>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</si>
  <si>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</si>
  <si>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</si>
  <si>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</si>
  <si>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</si>
  <si>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</si>
  <si>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</si>
  <si>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</si>
  <si>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</si>
  <si>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</si>
  <si>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</si>
  <si>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</si>
  <si>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</si>
  <si>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</si>
  <si>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</si>
  <si>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</si>
  <si>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</si>
  <si>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</si>
  <si>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</si>
  <si>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</si>
  <si>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</si>
  <si>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</si>
  <si>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</si>
  <si>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</si>
  <si>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</si>
  <si>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</si>
  <si>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</si>
  <si>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</si>
  <si>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</si>
  <si>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</si>
  <si>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</si>
  <si>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</si>
  <si>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</si>
  <si>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</si>
  <si>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</si>
  <si>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</si>
  <si>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</si>
  <si>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</si>
  <si>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</si>
  <si>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</si>
  <si>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</si>
  <si>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</si>
  <si>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</si>
  <si>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</si>
  <si>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</si>
  <si>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</si>
  <si>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</si>
  <si>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</si>
  <si>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</si>
  <si>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</si>
  <si>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</si>
  <si>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</si>
  <si>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</si>
  <si>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</si>
  <si>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</si>
  <si>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</si>
  <si>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</si>
  <si>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</si>
  <si>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</si>
  <si>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</si>
  <si>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</si>
  <si>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</si>
  <si>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</si>
  <si>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</si>
  <si>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</si>
  <si>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</si>
  <si>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</si>
  <si>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</si>
  <si>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</si>
  <si>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</si>
  <si>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</si>
  <si>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</si>
  <si>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</si>
  <si>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</si>
  <si>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</si>
  <si>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</si>
  <si>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</si>
  <si>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</si>
  <si>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</si>
  <si>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</si>
  <si>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</si>
  <si>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</si>
  <si>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</si>
  <si>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</si>
  <si>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</si>
  <si>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</si>
  <si>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</si>
  <si>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</si>
  <si>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</si>
  <si>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</si>
  <si>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</si>
  <si>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</si>
  <si>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</si>
  <si>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</si>
  <si>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</si>
  <si>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</si>
  <si>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</si>
  <si>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</si>
  <si>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</si>
  <si>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</si>
  <si>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</si>
  <si>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</si>
  <si>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</si>
  <si>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</si>
  <si>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</si>
  <si>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</si>
  <si>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</si>
  <si>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</si>
  <si>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</si>
  <si>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</si>
  <si>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</si>
  <si>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</si>
  <si>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</si>
  <si>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</si>
  <si>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</si>
  <si>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</si>
  <si>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</si>
  <si>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</si>
  <si>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</si>
  <si>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</si>
  <si>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</si>
  <si>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</si>
  <si>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</si>
  <si>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</si>
  <si>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</si>
  <si>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</si>
  <si>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</si>
  <si>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</si>
  <si>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</si>
  <si>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</si>
  <si>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</si>
  <si>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</si>
  <si>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</si>
  <si>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</si>
  <si>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</si>
  <si>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</si>
  <si>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</si>
  <si>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</si>
  <si>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</si>
  <si>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</si>
  <si>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</si>
  <si>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</si>
  <si>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</si>
  <si>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</si>
  <si>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</si>
  <si>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</si>
  <si>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</si>
  <si>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</si>
  <si>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</si>
  <si>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</si>
  <si>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</si>
  <si>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</si>
  <si>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</si>
  <si>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</si>
  <si>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</si>
  <si>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</si>
  <si>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</si>
  <si>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</si>
  <si>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</si>
  <si>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</si>
  <si>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</si>
  <si>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</si>
  <si>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</si>
  <si>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</si>
  <si>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</si>
  <si>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</si>
  <si>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</si>
  <si>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</si>
  <si>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</si>
  <si>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</si>
  <si>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</si>
  <si>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</si>
  <si>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</si>
  <si>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</si>
  <si>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</si>
  <si>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</si>
  <si>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</si>
  <si>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</si>
  <si>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</si>
  <si>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</si>
  <si>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</si>
  <si>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</si>
  <si>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</si>
  <si>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</si>
  <si>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</si>
  <si>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</si>
  <si>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</si>
  <si>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</si>
  <si>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</si>
  <si>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</si>
  <si>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</si>
  <si>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</si>
  <si>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</si>
  <si>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</si>
  <si>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</si>
  <si>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</si>
  <si>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</si>
  <si>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</si>
  <si>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</si>
  <si>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</si>
  <si>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</si>
  <si>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</si>
  <si>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</si>
  <si>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</si>
  <si>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</si>
  <si>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</si>
  <si>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</si>
  <si>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</si>
  <si>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</si>
  <si>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</si>
  <si>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</si>
  <si>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</si>
  <si>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</si>
  <si>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</si>
  <si>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</si>
  <si>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</si>
  <si>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</si>
  <si>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</si>
  <si>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</si>
  <si>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</si>
  <si>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</si>
  <si>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</si>
  <si>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</si>
  <si>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</si>
  <si>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</si>
  <si>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</si>
  <si>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</si>
  <si>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</si>
  <si>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</si>
  <si>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</si>
  <si>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</si>
  <si>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</si>
  <si>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</si>
  <si>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</si>
  <si>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</si>
  <si>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</si>
  <si>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</si>
  <si>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</si>
  <si>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</si>
  <si>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</si>
  <si>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</si>
  <si>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</si>
  <si>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</si>
  <si>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</si>
  <si>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</si>
  <si>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</si>
  <si>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</si>
  <si>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</si>
  <si>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</si>
  <si>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</si>
  <si>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</si>
  <si>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</si>
  <si>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</si>
  <si>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</si>
  <si>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</si>
  <si>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</si>
  <si>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</si>
  <si>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</si>
  <si>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</si>
  <si>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</si>
  <si>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</si>
  <si>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</si>
  <si>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</si>
  <si>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</si>
  <si>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</si>
  <si>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</si>
  <si>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</si>
  <si>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</si>
  <si>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</si>
  <si>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</si>
  <si>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</si>
  <si>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</si>
  <si>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</si>
  <si>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</si>
  <si>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</si>
  <si>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</si>
  <si>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</si>
  <si>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</si>
  <si>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</si>
  <si>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</si>
  <si>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</si>
  <si>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</si>
  <si>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</si>
  <si>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</si>
  <si>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</si>
  <si>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</si>
  <si>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</si>
  <si>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</si>
  <si>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</si>
  <si>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</si>
  <si>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</si>
  <si>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</si>
  <si>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</si>
  <si>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</si>
  <si>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</si>
  <si>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</si>
  <si>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</si>
  <si>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</si>
  <si>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</si>
  <si>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</si>
  <si>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</si>
  <si>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</si>
  <si>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</si>
  <si>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</si>
  <si>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</si>
  <si>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</si>
  <si>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</si>
  <si>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</si>
  <si>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</si>
  <si>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</si>
  <si>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</si>
  <si>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</si>
  <si>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</si>
  <si>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</si>
  <si>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</si>
  <si>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</si>
  <si>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</si>
  <si>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</si>
  <si>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</si>
  <si>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</si>
  <si>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</si>
  <si>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</si>
  <si>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</si>
  <si>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</si>
  <si>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</si>
  <si>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</si>
  <si>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</si>
  <si>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</si>
  <si>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</si>
  <si>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</si>
  <si>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</si>
  <si>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</si>
  <si>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</si>
  <si>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</si>
  <si>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</si>
  <si>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</si>
  <si>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</si>
  <si>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</si>
  <si>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</si>
  <si>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</si>
  <si>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</si>
  <si>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</si>
  <si>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</si>
  <si>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</si>
  <si>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</si>
  <si>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</si>
  <si>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</si>
  <si>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</si>
  <si>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</si>
  <si>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</si>
  <si>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</si>
  <si>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</si>
  <si>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</si>
  <si>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</si>
  <si>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</si>
  <si>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</si>
  <si>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</si>
  <si>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</si>
  <si>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</si>
  <si>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</si>
  <si>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</si>
  <si>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</si>
  <si>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</si>
  <si>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</si>
  <si>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</si>
  <si>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</si>
  <si>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</si>
  <si>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</si>
  <si>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</si>
  <si>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</si>
  <si>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</si>
  <si>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</si>
  <si>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</si>
  <si>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</si>
  <si>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</si>
  <si>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</si>
  <si>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</si>
  <si>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</si>
  <si>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</si>
  <si>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</si>
  <si>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</si>
  <si>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</si>
  <si>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</si>
  <si>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</si>
  <si>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</si>
  <si>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</si>
  <si>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</si>
  <si>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</si>
  <si>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</si>
  <si>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</si>
  <si>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</si>
  <si>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</si>
  <si>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</si>
  <si>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</si>
  <si>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</si>
  <si>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</si>
  <si>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</si>
  <si>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</si>
  <si>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</si>
  <si>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</si>
  <si>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</si>
  <si>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</si>
  <si>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</si>
  <si>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</si>
  <si>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</si>
  <si>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</si>
  <si>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</si>
  <si>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</si>
  <si>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</si>
  <si>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</si>
  <si>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</si>
  <si>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</si>
  <si>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</si>
  <si>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</si>
  <si>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</si>
  <si>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</si>
  <si>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</si>
  <si>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</si>
  <si>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</si>
  <si>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</si>
  <si>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</si>
  <si>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</si>
  <si>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</si>
  <si>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</si>
  <si>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</si>
  <si>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</si>
  <si>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</si>
  <si>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</si>
  <si>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</si>
  <si>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</si>
  <si>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</si>
  <si>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</si>
  <si>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</si>
  <si>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</si>
  <si>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</si>
  <si>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</si>
  <si>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</si>
  <si>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</si>
  <si>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</si>
  <si>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</si>
  <si>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</si>
  <si>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</si>
  <si>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</si>
  <si>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</si>
  <si>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</si>
  <si>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</si>
  <si>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</si>
  <si>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</si>
  <si>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</si>
  <si>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</si>
  <si>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</si>
  <si>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</si>
  <si>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</si>
  <si>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</si>
  <si>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</si>
  <si>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</si>
  <si>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</si>
  <si>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</si>
  <si>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</si>
  <si>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</si>
  <si>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</si>
  <si>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</si>
  <si>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</si>
  <si>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</si>
  <si>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</si>
  <si>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</si>
  <si>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</si>
  <si>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</si>
  <si>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</si>
  <si>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</si>
  <si>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</si>
  <si>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</si>
  <si>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</si>
  <si>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</si>
  <si>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</si>
  <si>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</si>
  <si>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</si>
  <si>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</si>
  <si>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</si>
  <si>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</si>
  <si>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</si>
  <si>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</si>
  <si>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</si>
  <si>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</si>
  <si>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</si>
  <si>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</si>
  <si>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</si>
  <si>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</si>
  <si>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</si>
  <si>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</si>
  <si>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</si>
  <si>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</si>
  <si>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</si>
  <si>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</si>
  <si>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</si>
  <si>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</si>
  <si>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</si>
  <si>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</si>
  <si>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</si>
  <si>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</si>
  <si>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</si>
  <si>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</si>
  <si>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</si>
  <si>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</si>
  <si>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</si>
  <si>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</si>
  <si>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</si>
  <si>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</si>
  <si>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</si>
  <si>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</si>
  <si>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</si>
  <si>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</si>
  <si>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</si>
  <si>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</si>
  <si>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</si>
  <si>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</si>
  <si>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</si>
  <si>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</si>
  <si>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</si>
  <si>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</si>
  <si>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</si>
  <si>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</si>
  <si>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</si>
  <si>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</si>
  <si>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</si>
  <si>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</si>
  <si>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</si>
  <si>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</si>
  <si>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</si>
  <si>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</si>
  <si>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</si>
  <si>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</si>
  <si>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</si>
  <si>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</si>
  <si>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</si>
  <si>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</si>
  <si>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</si>
  <si>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</si>
  <si>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</si>
  <si>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</si>
  <si>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</si>
  <si>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</si>
  <si>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</si>
  <si>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</si>
  <si>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</si>
  <si>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</si>
  <si>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</si>
  <si>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</si>
  <si>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</si>
  <si>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</si>
  <si>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</si>
  <si>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</si>
  <si>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</si>
  <si>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</si>
  <si>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</si>
  <si>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</si>
  <si>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</si>
  <si>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</si>
  <si>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</si>
  <si>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</si>
  <si>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</si>
  <si>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</si>
  <si>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</si>
  <si>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</si>
  <si>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</si>
  <si>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</si>
  <si>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</si>
  <si>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</si>
  <si>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</si>
  <si>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</si>
  <si>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</si>
  <si>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</si>
  <si>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</si>
  <si>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</si>
  <si>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</si>
  <si>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</si>
  <si>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</si>
  <si>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</si>
  <si>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</si>
  <si>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</si>
  <si>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</si>
  <si>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</si>
  <si>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</si>
  <si>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</si>
  <si>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</si>
  <si>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</si>
  <si>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</si>
  <si>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</si>
  <si>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</si>
  <si>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</si>
  <si>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</si>
  <si>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</si>
  <si>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</si>
  <si>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</si>
  <si>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</si>
  <si>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</si>
  <si>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</si>
  <si>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</si>
  <si>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</si>
  <si>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</si>
  <si>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</si>
  <si>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</si>
  <si>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</si>
  <si>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</si>
  <si>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</si>
  <si>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</si>
  <si>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</si>
  <si>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</si>
  <si>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</si>
  <si>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</si>
  <si>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</si>
  <si>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</si>
  <si>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</si>
  <si>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</si>
  <si>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</si>
  <si>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</si>
  <si>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</si>
  <si>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</si>
  <si>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</si>
  <si>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</si>
  <si>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</si>
  <si>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</si>
  <si>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</si>
  <si>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</si>
  <si>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</si>
  <si>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</si>
  <si>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</si>
  <si>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</si>
  <si>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</si>
  <si>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</si>
  <si>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</si>
  <si>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</si>
  <si>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</si>
  <si>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</si>
  <si>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</si>
  <si>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</si>
  <si>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</si>
  <si>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</si>
  <si>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</si>
  <si>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</si>
  <si>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</si>
  <si>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</si>
  <si>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</si>
  <si>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</si>
  <si>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</si>
  <si>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</si>
  <si>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</si>
  <si>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</si>
  <si>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</si>
  <si>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</si>
  <si>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</si>
  <si>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</si>
  <si>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</si>
  <si>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</si>
  <si>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</si>
  <si>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</si>
  <si>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</si>
  <si>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</si>
  <si>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</si>
  <si>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</si>
  <si>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</si>
  <si>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</si>
  <si>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</si>
  <si>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</si>
  <si>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</si>
  <si>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</si>
  <si>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</si>
  <si>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</si>
  <si>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</si>
  <si>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</si>
  <si>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</si>
  <si>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</si>
  <si>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</si>
  <si>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</si>
  <si>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</si>
  <si>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</si>
  <si>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</si>
  <si>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</si>
  <si>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</si>
  <si>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</si>
  <si>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</si>
  <si>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</si>
  <si>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</si>
  <si>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</si>
  <si>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</si>
  <si>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</si>
  <si>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</si>
  <si>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</si>
  <si>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</si>
  <si>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</si>
  <si>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</si>
  <si>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</si>
  <si>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</si>
  <si>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</si>
  <si>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</si>
  <si>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</si>
  <si>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</si>
  <si>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</si>
  <si>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</si>
  <si>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</si>
  <si>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</si>
  <si>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</si>
  <si>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</si>
  <si>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</si>
  <si>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</si>
  <si>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</si>
  <si>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</si>
  <si>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</si>
  <si>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</si>
  <si>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</si>
  <si>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</si>
  <si>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</si>
  <si>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</si>
  <si>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</si>
  <si>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</si>
  <si>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</si>
  <si>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</si>
  <si>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</si>
  <si>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</si>
  <si>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</si>
  <si>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</si>
  <si>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</si>
  <si>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</si>
  <si>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</si>
  <si>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</si>
  <si>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</si>
  <si>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</si>
  <si>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</si>
  <si>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</si>
  <si>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</si>
  <si>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</si>
  <si>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</si>
  <si>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</si>
  <si>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</si>
  <si>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</si>
  <si>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</si>
  <si>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</si>
  <si>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</si>
  <si>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</si>
  <si>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</si>
  <si>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</si>
  <si>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</si>
  <si>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</si>
  <si>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</si>
  <si>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</si>
  <si>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</si>
  <si>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</si>
  <si>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</si>
  <si>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</si>
  <si>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</si>
  <si>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</si>
  <si>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</si>
  <si>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</si>
  <si>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</si>
  <si>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</si>
  <si>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</si>
  <si>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</si>
  <si>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</si>
  <si>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</si>
  <si>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</si>
  <si>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</si>
  <si>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</si>
  <si>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</si>
  <si>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</si>
  <si>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</si>
  <si>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</si>
  <si>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</si>
  <si>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</si>
  <si>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</si>
  <si>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</si>
  <si>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</si>
  <si>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</si>
  <si>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</si>
  <si>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</si>
  <si>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</si>
  <si>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</si>
  <si>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</si>
  <si>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</si>
  <si>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</si>
  <si>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</si>
  <si>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</si>
  <si>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</si>
  <si>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</si>
  <si>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</si>
  <si>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</si>
  <si>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</si>
  <si>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</si>
  <si>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</si>
  <si>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</si>
  <si>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</si>
  <si>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</si>
  <si>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</si>
  <si>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</si>
  <si>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</si>
  <si>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</si>
  <si>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</si>
  <si>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</si>
  <si>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</si>
  <si>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</si>
  <si>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</si>
  <si>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</si>
  <si>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</si>
  <si>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</si>
  <si>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</si>
  <si>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</si>
  <si>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</si>
  <si>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</si>
  <si>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</si>
  <si>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</si>
  <si>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</si>
  <si>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</si>
  <si>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</si>
  <si>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</si>
  <si>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</si>
  <si>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</si>
  <si>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</si>
  <si>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</si>
  <si>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</si>
  <si>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</si>
  <si>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</si>
  <si>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</si>
  <si>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</si>
  <si>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</si>
  <si>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</si>
  <si>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</si>
  <si>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</si>
  <si>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</si>
  <si>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</si>
  <si>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</si>
  <si>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</si>
  <si>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</si>
  <si>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</si>
  <si>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</si>
  <si>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</si>
  <si>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</si>
  <si>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</si>
  <si>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</si>
  <si>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</si>
  <si>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</si>
  <si>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</si>
  <si>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</si>
  <si>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</si>
  <si>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</si>
  <si>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</si>
  <si>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</si>
  <si>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</si>
  <si>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</si>
  <si>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</si>
  <si>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</si>
  <si>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</si>
  <si>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</si>
  <si>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</si>
  <si>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</si>
  <si>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</si>
  <si>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</si>
  <si>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</si>
  <si>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</si>
  <si>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</si>
  <si>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</si>
  <si>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</si>
  <si>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</si>
  <si>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</si>
  <si>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</si>
  <si>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</si>
  <si>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</si>
  <si>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</si>
  <si>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</si>
  <si>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</si>
  <si>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</si>
  <si>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</si>
  <si>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</si>
  <si>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</si>
  <si>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</si>
  <si>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</si>
  <si>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</si>
  <si>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</si>
  <si>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</si>
  <si>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</si>
  <si>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</si>
  <si>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</si>
  <si>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</si>
  <si>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</si>
  <si>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</si>
  <si>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</si>
  <si>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</si>
  <si>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</si>
  <si>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</si>
  <si>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</si>
  <si>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</si>
  <si>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</si>
  <si>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</si>
  <si>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</si>
  <si>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</si>
  <si>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</si>
  <si>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</si>
  <si>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</si>
  <si>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</si>
  <si>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</si>
  <si>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</si>
  <si>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</si>
  <si>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</si>
  <si>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</si>
  <si>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</si>
  <si>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</si>
  <si>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</si>
  <si>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</si>
  <si>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</si>
  <si>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</si>
  <si>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</si>
  <si>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</si>
  <si>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</si>
  <si>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</si>
  <si>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</si>
  <si>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</si>
  <si>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</si>
  <si>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</si>
  <si>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</si>
  <si>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</si>
  <si>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</si>
  <si>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</si>
  <si>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</si>
  <si>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</si>
  <si>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</si>
  <si>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</si>
  <si>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</si>
  <si>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</si>
  <si>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</si>
  <si>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</si>
  <si>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</si>
  <si>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</si>
  <si>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</si>
  <si>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</si>
  <si>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</si>
  <si>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</si>
  <si>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</si>
  <si>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</si>
  <si>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</si>
  <si>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</si>
  <si>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</si>
  <si>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</si>
  <si>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</si>
  <si>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</si>
  <si>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</si>
  <si>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</si>
  <si>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</si>
  <si>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</si>
  <si>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</si>
  <si>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</si>
  <si>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</si>
  <si>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</si>
  <si>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</si>
  <si>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</si>
  <si>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</si>
  <si>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</si>
  <si>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</si>
  <si>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</si>
  <si>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</si>
  <si>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</si>
  <si>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</si>
  <si>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</si>
  <si>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</si>
  <si>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</si>
  <si>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</si>
  <si>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</si>
  <si>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</si>
  <si>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</si>
  <si>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</si>
  <si>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</si>
  <si>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</si>
  <si>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</si>
  <si>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</si>
  <si>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</si>
  <si>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</si>
  <si>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</si>
  <si>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</si>
  <si>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</si>
  <si>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</si>
  <si>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</si>
  <si>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</si>
  <si>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</si>
  <si>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</si>
  <si>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</si>
  <si>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</si>
  <si>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</si>
  <si>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</si>
  <si>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</si>
  <si>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</si>
  <si>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</si>
  <si>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</si>
  <si>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</si>
  <si>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</si>
  <si>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</si>
  <si>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</si>
  <si>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</si>
  <si>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</si>
  <si>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</si>
  <si>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</si>
  <si>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</si>
  <si>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</si>
  <si>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</si>
  <si>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</si>
  <si>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</si>
  <si>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</si>
  <si>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</si>
  <si>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</si>
  <si>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</si>
  <si>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</si>
  <si>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</si>
  <si>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</si>
  <si>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</si>
  <si>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</si>
  <si>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</si>
  <si>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</si>
  <si>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</si>
  <si>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</si>
  <si>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</si>
  <si>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</si>
  <si>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</si>
  <si>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</si>
  <si>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</si>
  <si>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</si>
  <si>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</si>
  <si>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</si>
  <si>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</si>
  <si>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</si>
  <si>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</si>
  <si>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</si>
  <si>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</si>
  <si>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</si>
  <si>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</si>
  <si>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</si>
  <si>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</si>
  <si>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</si>
  <si>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</si>
  <si>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</si>
  <si>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</si>
  <si>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</si>
  <si>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</si>
  <si>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</si>
  <si>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</si>
  <si>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</si>
  <si>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</si>
  <si>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</si>
  <si>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</si>
  <si>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</si>
  <si>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</si>
  <si>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</si>
  <si>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</si>
  <si>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</si>
  <si>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</si>
  <si>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</si>
  <si>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</si>
  <si>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</si>
  <si>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</si>
  <si>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</si>
  <si>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</si>
  <si>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</si>
  <si>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</si>
  <si>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</si>
  <si>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</si>
  <si>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</si>
  <si>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</si>
  <si>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</si>
  <si>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</si>
  <si>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</si>
  <si>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</si>
  <si>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</si>
  <si>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</si>
  <si>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</si>
  <si>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</si>
  <si>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</si>
  <si>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</si>
  <si>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</si>
  <si>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</si>
  <si>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</si>
  <si>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</si>
  <si>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</si>
  <si>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</si>
  <si>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</si>
  <si>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</si>
  <si>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</si>
  <si>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</si>
  <si>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</si>
  <si>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</si>
  <si>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</si>
  <si>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</si>
  <si>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</si>
  <si>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</si>
  <si>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</si>
  <si>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</si>
  <si>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</si>
  <si>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</si>
  <si>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</si>
  <si>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</si>
  <si>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</si>
  <si>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</si>
  <si>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</si>
  <si>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</si>
  <si>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</si>
  <si>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</si>
  <si>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</si>
  <si>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</si>
  <si>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</si>
  <si>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</si>
  <si>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</si>
  <si>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</si>
  <si>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</si>
  <si>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</si>
  <si>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</si>
  <si>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</si>
  <si>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</si>
  <si>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</si>
  <si>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</si>
  <si>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</si>
  <si>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</si>
  <si>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</si>
  <si>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</si>
  <si>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</si>
  <si>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</si>
  <si>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</si>
  <si>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</si>
  <si>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</si>
  <si>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</si>
  <si>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</si>
  <si>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</si>
  <si>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</si>
  <si>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</si>
  <si>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</si>
  <si>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</si>
  <si>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</si>
  <si>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</si>
  <si>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</si>
  <si>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</si>
  <si>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</si>
  <si>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</si>
  <si>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</si>
  <si>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</si>
  <si>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</si>
  <si>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</si>
  <si>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</si>
  <si>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</si>
  <si>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</si>
  <si>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</si>
  <si>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</si>
  <si>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</si>
  <si>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</si>
  <si>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</si>
  <si>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</si>
  <si>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</si>
  <si>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</si>
  <si>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</si>
  <si>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</si>
  <si>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</si>
  <si>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</si>
  <si>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</si>
  <si>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</si>
  <si>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</si>
  <si>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</si>
  <si>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</si>
  <si>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</si>
  <si>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</si>
  <si>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</si>
  <si>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</si>
  <si>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</si>
  <si>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</si>
  <si>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</si>
  <si>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</si>
  <si>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</si>
  <si>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</si>
  <si>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</si>
  <si>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</si>
  <si>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</si>
  <si>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</si>
  <si>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</si>
  <si>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</si>
  <si>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</si>
  <si>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</si>
  <si>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</si>
  <si>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</si>
  <si>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</si>
  <si>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</si>
  <si>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</si>
  <si>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</si>
  <si>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</si>
  <si>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</si>
  <si>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</si>
  <si>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</si>
  <si>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</si>
  <si>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</si>
  <si>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</si>
  <si>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</si>
  <si>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</si>
  <si>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</si>
  <si>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</si>
  <si>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</si>
  <si>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</si>
  <si>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</si>
  <si>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</si>
  <si>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</si>
  <si>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</si>
  <si>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</si>
  <si>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</si>
  <si>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</si>
  <si>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</si>
  <si>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</si>
  <si>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</si>
  <si>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</si>
  <si>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</si>
  <si>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</si>
  <si>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</si>
  <si>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</si>
  <si>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</si>
  <si>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</si>
  <si>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</si>
  <si>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</si>
  <si>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</si>
  <si>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</si>
  <si>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</si>
  <si>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</si>
  <si>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</si>
  <si>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</si>
  <si>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</si>
  <si>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</si>
  <si>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</si>
  <si>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</si>
  <si>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</si>
  <si>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</si>
  <si>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</si>
  <si>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</si>
  <si>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</si>
  <si>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</si>
  <si>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</si>
  <si>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</si>
  <si>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</si>
  <si>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</si>
  <si>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</si>
  <si>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</si>
  <si>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</si>
  <si>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</si>
  <si>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</si>
  <si>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</si>
  <si>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</si>
  <si>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</si>
  <si>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</si>
  <si>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</si>
  <si>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</si>
  <si>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</si>
  <si>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</si>
  <si>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</si>
  <si>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</si>
  <si>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</si>
  <si>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</si>
  <si>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</si>
  <si>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</si>
  <si>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</si>
  <si>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</si>
  <si>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</si>
  <si>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</si>
  <si>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</si>
  <si>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</si>
  <si>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</si>
  <si>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</si>
  <si>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</si>
  <si>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</si>
  <si>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</si>
  <si>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</si>
  <si>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</si>
  <si>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</si>
  <si>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</si>
  <si>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</si>
  <si>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</si>
  <si>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</si>
  <si>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</si>
  <si>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</si>
  <si>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</si>
  <si>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</si>
  <si>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</si>
  <si>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</si>
  <si>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</si>
  <si>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</si>
  <si>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</si>
  <si>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</si>
  <si>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</si>
  <si>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</si>
  <si>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</si>
  <si>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</si>
  <si>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</si>
  <si>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</si>
  <si>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</si>
  <si>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</si>
  <si>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</si>
  <si>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</si>
  <si>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</si>
  <si>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</si>
  <si>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</si>
  <si>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</si>
  <si>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</si>
  <si>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</si>
  <si>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</si>
  <si>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</si>
  <si>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</si>
  <si>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</si>
  <si>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</si>
  <si>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</si>
  <si>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</si>
  <si>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</si>
  <si>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</si>
  <si>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</si>
  <si>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</si>
  <si>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</si>
  <si>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</si>
  <si>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</si>
  <si>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</si>
  <si>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</si>
  <si>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</si>
  <si>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</si>
  <si>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</si>
  <si>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</si>
  <si>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</si>
  <si>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</si>
  <si>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</si>
  <si>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</si>
  <si>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</si>
  <si>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</si>
  <si>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</si>
  <si>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</si>
  <si>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</si>
  <si>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</si>
  <si>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</si>
  <si>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</si>
  <si>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</si>
  <si>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</si>
  <si>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</si>
  <si>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</si>
  <si>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</si>
  <si>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</si>
  <si>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</si>
  <si>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</si>
  <si>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</si>
  <si>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</si>
  <si>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</si>
  <si>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</si>
  <si>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</si>
  <si>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</si>
  <si>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</si>
  <si>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</si>
  <si>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</si>
  <si>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</si>
  <si>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</si>
  <si>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</si>
  <si>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</si>
  <si>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</si>
  <si>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</si>
  <si>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</si>
  <si>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</si>
  <si>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</si>
  <si>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</si>
  <si>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</si>
  <si>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</si>
  <si>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</si>
  <si>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</si>
  <si>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</si>
  <si>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</si>
  <si>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</si>
  <si>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</si>
  <si>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</si>
  <si>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</si>
  <si>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</si>
  <si>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</si>
  <si>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</si>
  <si>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</si>
  <si>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</si>
  <si>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</si>
  <si>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</si>
  <si>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</si>
  <si>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</si>
  <si>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</si>
  <si>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</si>
  <si>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</si>
  <si>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</si>
  <si>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</si>
  <si>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</si>
  <si>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</si>
  <si>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</si>
  <si>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</si>
  <si>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</si>
  <si>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</si>
  <si>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</si>
  <si>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</si>
  <si>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</si>
  <si>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</si>
  <si>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</si>
  <si>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</si>
  <si>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</si>
  <si>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</si>
  <si>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</si>
  <si>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</si>
  <si>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</si>
  <si>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</si>
  <si>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</si>
  <si>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</si>
  <si>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</si>
  <si>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</si>
  <si>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</si>
  <si>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</si>
  <si>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</si>
  <si>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</si>
  <si>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</si>
  <si>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</si>
  <si>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</si>
  <si>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</si>
  <si>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</si>
  <si>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</si>
  <si>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</si>
  <si>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</si>
  <si>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</si>
  <si>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</si>
  <si>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</si>
  <si>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</si>
  <si>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</si>
  <si>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</si>
  <si>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</si>
  <si>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</si>
  <si>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</si>
  <si>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</si>
  <si>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</si>
  <si>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</si>
  <si>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</si>
  <si>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</si>
  <si>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</si>
  <si>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</si>
  <si>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</si>
  <si>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</si>
  <si>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</si>
  <si>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</si>
  <si>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</si>
  <si>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</si>
  <si>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</si>
  <si>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</si>
  <si>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</si>
  <si>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</si>
  <si>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</si>
  <si>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</si>
  <si>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</si>
  <si>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</si>
  <si>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</si>
  <si>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</si>
  <si>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</si>
  <si>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</si>
  <si>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</si>
  <si>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</si>
  <si>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</si>
  <si>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</si>
  <si>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</si>
  <si>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</si>
  <si>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</si>
  <si>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</si>
  <si>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</si>
  <si>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</si>
  <si>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</si>
  <si>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</si>
  <si>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</si>
  <si>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</si>
  <si>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</si>
  <si>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</si>
  <si>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</si>
  <si>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</si>
  <si>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</si>
  <si>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</si>
  <si>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</si>
  <si>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</si>
  <si>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</si>
  <si>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</si>
  <si>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</si>
  <si>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</si>
  <si>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</si>
  <si>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</si>
  <si>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</si>
  <si>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</si>
  <si>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</si>
  <si>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</si>
  <si>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</si>
  <si>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</si>
  <si>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</si>
  <si>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</si>
  <si>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</si>
  <si>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</si>
  <si>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</si>
  <si>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</si>
  <si>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</si>
  <si>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</si>
  <si>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</si>
  <si>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</si>
  <si>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</si>
  <si>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</si>
  <si>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</si>
  <si>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</si>
  <si>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</si>
  <si>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</si>
  <si>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</si>
  <si>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</si>
  <si>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</si>
  <si>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</si>
  <si>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</si>
  <si>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</si>
  <si>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</si>
  <si>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</si>
  <si>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</si>
  <si>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</si>
  <si>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</si>
  <si>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</si>
  <si>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</si>
  <si>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</si>
  <si>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</si>
  <si>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</si>
  <si>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</si>
  <si>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</si>
  <si>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</si>
  <si>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</si>
  <si>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</si>
  <si>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</si>
  <si>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</si>
  <si>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</si>
  <si>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</si>
  <si>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</si>
  <si>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</si>
  <si>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</si>
  <si>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</si>
  <si>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</si>
  <si>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</si>
  <si>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</si>
  <si>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</si>
  <si>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</si>
  <si>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</si>
  <si>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</si>
  <si>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</si>
  <si>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</si>
  <si>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</si>
  <si>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</si>
  <si>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</si>
  <si>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</si>
  <si>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</si>
  <si>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</si>
  <si>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</si>
  <si>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</si>
  <si>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</si>
  <si>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</si>
  <si>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</si>
  <si>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</si>
  <si>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</si>
  <si>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</si>
  <si>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</si>
  <si>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</si>
  <si>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</si>
  <si>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</si>
  <si>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</si>
  <si>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</si>
  <si>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</si>
  <si>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</si>
  <si>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</si>
  <si>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</si>
  <si>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</si>
  <si>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</si>
  <si>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</si>
  <si>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</si>
  <si>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</si>
  <si>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</si>
  <si>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</si>
  <si>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</si>
  <si>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</si>
  <si>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</si>
  <si>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</si>
  <si>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</si>
  <si>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</si>
  <si>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</si>
  <si>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</si>
  <si>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</si>
  <si>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</si>
  <si>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</si>
  <si>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</si>
  <si>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</si>
  <si>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</si>
  <si>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</si>
  <si>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</si>
  <si>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</si>
  <si>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</si>
  <si>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</si>
  <si>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</si>
  <si>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</si>
  <si>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</si>
  <si>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</si>
  <si>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</si>
  <si>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</si>
  <si>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</si>
  <si>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</si>
  <si>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</si>
  <si>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</si>
  <si>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</si>
  <si>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</si>
  <si>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</si>
  <si>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</si>
  <si>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</si>
  <si>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</si>
  <si>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</si>
  <si>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</si>
  <si>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</si>
  <si>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</si>
  <si>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</si>
  <si>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</si>
  <si>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</si>
  <si>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</si>
  <si>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</si>
  <si>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</si>
  <si>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</si>
  <si>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</si>
  <si>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</si>
  <si>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</si>
  <si>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</si>
  <si>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</si>
  <si>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</si>
  <si>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</si>
  <si>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</si>
  <si>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</si>
  <si>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</si>
  <si>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</si>
  <si>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</si>
  <si>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</si>
  <si>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</si>
  <si>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</si>
  <si>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</si>
  <si>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</si>
  <si>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</si>
  <si>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</si>
  <si>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</si>
  <si>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</si>
  <si>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</si>
  <si>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</si>
  <si>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</si>
  <si>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</si>
  <si>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</si>
  <si>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</si>
  <si>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</si>
  <si>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</si>
  <si>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</si>
  <si>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</si>
  <si>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</si>
  <si>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</si>
  <si>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</si>
  <si>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</si>
  <si>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</si>
  <si>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</si>
  <si>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</si>
  <si>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</si>
  <si>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</si>
  <si>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</si>
  <si>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</si>
  <si>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</si>
  <si>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</si>
  <si>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</si>
  <si>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</si>
  <si>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</si>
  <si>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</si>
  <si>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</si>
  <si>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</si>
  <si>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</si>
  <si>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</si>
  <si>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</si>
  <si>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</si>
  <si>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</si>
  <si>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</si>
  <si>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</si>
  <si>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</si>
  <si>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</si>
  <si>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</si>
  <si>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</si>
  <si>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</si>
  <si>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</si>
  <si>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</si>
  <si>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</si>
  <si>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</si>
  <si>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</si>
  <si>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</si>
  <si>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</si>
  <si>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</si>
  <si>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</si>
  <si>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</si>
  <si>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</si>
  <si>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</si>
  <si>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</si>
  <si>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</si>
  <si>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</si>
  <si>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</si>
  <si>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</si>
  <si>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</si>
  <si>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</si>
  <si>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</si>
  <si>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</si>
  <si>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</si>
  <si>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</si>
  <si>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</si>
  <si>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</si>
  <si>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</si>
  <si>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</si>
  <si>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</si>
  <si>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</si>
  <si>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</si>
  <si>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</si>
  <si>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</si>
  <si>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</si>
  <si>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</si>
  <si>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</si>
  <si>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</si>
  <si>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</si>
  <si>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</si>
  <si>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</si>
  <si>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</si>
  <si>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</si>
  <si>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</si>
  <si>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</si>
  <si>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</si>
  <si>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</si>
  <si>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</si>
  <si>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</si>
  <si>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</si>
  <si>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</si>
  <si>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</si>
  <si>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</si>
  <si>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</si>
  <si>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</si>
  <si>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</si>
  <si>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</si>
  <si>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</si>
  <si>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</si>
  <si>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</si>
  <si>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</si>
  <si>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</si>
  <si>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</si>
  <si>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</si>
  <si>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</si>
  <si>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</si>
  <si>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</si>
  <si>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</si>
  <si>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</si>
  <si>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</si>
  <si>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</si>
  <si>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</si>
  <si>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</si>
  <si>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</si>
  <si>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</si>
  <si>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</si>
  <si>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</si>
  <si>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</si>
  <si>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</si>
  <si>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</si>
  <si>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</si>
  <si>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</si>
  <si>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</si>
  <si>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</si>
  <si>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</si>
  <si>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</si>
  <si>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</si>
  <si>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</si>
  <si>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</si>
  <si>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</si>
  <si>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</si>
  <si>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</si>
  <si>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</si>
  <si>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</si>
  <si>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</si>
  <si>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</si>
  <si>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</si>
  <si>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</si>
  <si>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</si>
  <si>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</si>
  <si>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</si>
  <si>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</si>
  <si>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</si>
  <si>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</si>
  <si>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</si>
  <si>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</si>
  <si>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</si>
  <si>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</si>
  <si>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</si>
  <si>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</si>
  <si>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</si>
  <si>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</si>
  <si>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</si>
  <si>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</si>
  <si>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</si>
  <si>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</si>
  <si>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</si>
  <si>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</si>
  <si>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</si>
  <si>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</si>
  <si>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</si>
  <si>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</si>
  <si>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</si>
  <si>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</si>
  <si>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</si>
  <si>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</si>
  <si>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</si>
  <si>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</si>
  <si>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</si>
  <si>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</si>
  <si>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</si>
  <si>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</si>
  <si>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</si>
  <si>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</si>
  <si>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</si>
  <si>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</si>
  <si>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</si>
  <si>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</si>
  <si>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</si>
  <si>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</si>
  <si>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</si>
  <si>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</si>
  <si>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</si>
  <si>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</si>
  <si>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</si>
  <si>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</si>
  <si>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</si>
  <si>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</si>
  <si>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</si>
  <si>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</si>
  <si>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</si>
  <si>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</si>
  <si>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</si>
  <si>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</si>
  <si>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</si>
  <si>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</si>
  <si>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</si>
  <si>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</si>
  <si>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</si>
  <si>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</si>
  <si>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</si>
  <si>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</si>
  <si>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</si>
  <si>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</si>
  <si>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</si>
  <si>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</si>
  <si>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</si>
  <si>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</si>
  <si>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</si>
  <si>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</si>
  <si>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</si>
  <si>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</si>
  <si>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</si>
  <si>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</si>
  <si>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</si>
  <si>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</si>
  <si>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</si>
  <si>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</si>
  <si>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</si>
  <si>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</si>
  <si>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</si>
  <si>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</si>
  <si>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</si>
  <si>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</si>
  <si>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</si>
  <si>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</si>
  <si>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</si>
  <si>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</si>
  <si>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</si>
  <si>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</si>
  <si>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</si>
  <si>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</si>
  <si>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</si>
  <si>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</si>
  <si>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</si>
  <si>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</si>
  <si>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</si>
  <si>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</si>
  <si>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</si>
  <si>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</si>
  <si>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</si>
  <si>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</si>
  <si>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</si>
  <si>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</si>
  <si>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</si>
  <si>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</si>
  <si>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</si>
  <si>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</si>
  <si>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</si>
  <si>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</si>
  <si>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</si>
  <si>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</si>
  <si>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</si>
  <si>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</si>
  <si>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</si>
  <si>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</si>
  <si>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</si>
  <si>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</si>
  <si>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</si>
  <si>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</si>
  <si>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</si>
  <si>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</si>
  <si>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</si>
  <si>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</si>
  <si>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</si>
  <si>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</si>
  <si>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</si>
  <si>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</si>
  <si>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</si>
  <si>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</si>
  <si>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</si>
  <si>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</si>
  <si>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</si>
  <si>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</si>
  <si>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</si>
  <si>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</si>
  <si>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</si>
  <si>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</si>
  <si>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</si>
  <si>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</si>
  <si>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</si>
  <si>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</si>
  <si>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</si>
  <si>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</si>
  <si>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</si>
  <si>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</si>
  <si>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</si>
  <si>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</si>
  <si>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</si>
  <si>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</si>
  <si>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</si>
  <si>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</si>
  <si>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</si>
  <si>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</si>
  <si>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</si>
  <si>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</si>
  <si>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</si>
  <si>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</si>
  <si>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</si>
  <si>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</si>
  <si>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</si>
  <si>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</si>
  <si>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</si>
  <si>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</si>
  <si>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</si>
  <si>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</si>
  <si>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</si>
  <si>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</si>
  <si>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</si>
  <si>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</si>
  <si>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</si>
  <si>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</si>
  <si>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</si>
  <si>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</si>
  <si>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</si>
  <si>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</si>
  <si>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</si>
  <si>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</si>
  <si>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</si>
  <si>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</si>
  <si>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</si>
  <si>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</si>
  <si>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</si>
  <si>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</si>
  <si>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</si>
  <si>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</si>
  <si>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</si>
  <si>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</si>
  <si>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</si>
  <si>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</si>
  <si>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</si>
  <si>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</si>
  <si>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</si>
  <si>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</si>
  <si>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</si>
  <si>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</si>
  <si>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</si>
  <si>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</si>
  <si>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</si>
  <si>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</si>
  <si>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</si>
  <si>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</si>
  <si>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</si>
  <si>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</si>
  <si>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</si>
  <si>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</si>
  <si>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</si>
  <si>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</si>
  <si>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</si>
  <si>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</si>
  <si>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</si>
  <si>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</si>
  <si>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</si>
  <si>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</si>
  <si>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</si>
  <si>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</si>
  <si>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</si>
  <si>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</si>
  <si>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</si>
  <si>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</si>
  <si>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</si>
  <si>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</si>
  <si>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</si>
  <si>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</si>
  <si>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</si>
  <si>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</si>
  <si>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</si>
  <si>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</si>
  <si>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</si>
  <si>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</si>
  <si>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</si>
  <si>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</si>
  <si>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</si>
  <si>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</si>
  <si>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</si>
  <si>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</si>
  <si>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</si>
  <si>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</si>
  <si>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</si>
  <si>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</si>
  <si>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</si>
  <si>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</si>
  <si>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</si>
  <si>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</si>
  <si>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</si>
  <si>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</si>
  <si>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</si>
  <si>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</si>
  <si>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</si>
  <si>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</si>
  <si>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</si>
  <si>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</si>
  <si>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</si>
  <si>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</si>
  <si>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</si>
  <si>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</si>
  <si>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</si>
  <si>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</si>
  <si>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</si>
  <si>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</si>
  <si>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</si>
  <si>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</si>
  <si>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</si>
  <si>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</si>
  <si>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</si>
  <si>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</si>
  <si>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</si>
  <si>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</si>
  <si>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</si>
  <si>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</si>
  <si>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</si>
  <si>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</si>
  <si>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</si>
  <si>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</si>
  <si>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</si>
  <si>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</si>
  <si>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</si>
  <si>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</si>
  <si>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</si>
  <si>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</si>
  <si>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</si>
  <si>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</si>
  <si>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</si>
  <si>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</si>
  <si>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</si>
  <si>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</si>
  <si>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</si>
  <si>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</si>
  <si>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</si>
  <si>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</si>
  <si>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</si>
  <si>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</si>
  <si>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</si>
  <si>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</si>
  <si>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</si>
  <si>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</si>
  <si>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</si>
  <si>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</si>
  <si>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</si>
  <si>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</si>
  <si>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</si>
  <si>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</si>
  <si>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</si>
  <si>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</si>
  <si>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</si>
  <si>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</si>
  <si>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</si>
  <si>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</si>
  <si>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</si>
  <si>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</si>
  <si>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</si>
  <si>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</si>
  <si>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</si>
  <si>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</si>
  <si>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</si>
  <si>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</si>
  <si>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</si>
  <si>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</si>
  <si>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</si>
  <si>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</si>
  <si>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</si>
  <si>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</si>
  <si>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</si>
  <si>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</si>
  <si>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</si>
  <si>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</si>
  <si>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</si>
  <si>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</si>
  <si>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</si>
  <si>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</si>
  <si>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</si>
  <si>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</si>
  <si>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</si>
  <si>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</si>
  <si>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</si>
  <si>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</si>
  <si>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</si>
  <si>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</si>
  <si>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</si>
  <si>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</si>
  <si>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</si>
  <si>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</si>
  <si>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</si>
  <si>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</si>
  <si>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</si>
  <si>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</si>
  <si>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</si>
  <si>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</si>
  <si>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</si>
  <si>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</si>
  <si>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</si>
  <si>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</si>
  <si>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</si>
  <si>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</si>
  <si>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</si>
  <si>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</si>
  <si>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</si>
  <si>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</si>
  <si>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</si>
  <si>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</si>
  <si>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</si>
  <si>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</si>
  <si>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</si>
  <si>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</si>
  <si>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</si>
  <si>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</si>
  <si>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</si>
  <si>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</si>
  <si>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</si>
  <si>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</si>
  <si>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</si>
  <si>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</si>
  <si>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</si>
  <si>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</si>
  <si>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</si>
  <si>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</si>
  <si>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</si>
  <si>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</si>
  <si>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</si>
  <si>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</si>
  <si>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</si>
  <si>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</si>
  <si>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</si>
  <si>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</si>
  <si>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</si>
  <si>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</si>
  <si>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</si>
  <si>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</si>
  <si>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</si>
  <si>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</si>
  <si>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</si>
  <si>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</si>
  <si>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</si>
  <si>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</si>
  <si>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</si>
  <si>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</si>
  <si>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</si>
  <si>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</si>
  <si>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</si>
  <si>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</si>
  <si>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</si>
  <si>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</si>
  <si>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</si>
  <si>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</si>
  <si>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</si>
  <si>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</si>
  <si>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</si>
  <si>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</si>
  <si>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</si>
  <si>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</si>
  <si>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</si>
  <si>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</si>
  <si>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</si>
  <si>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</si>
  <si>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</si>
  <si>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</si>
  <si>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</si>
  <si>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</si>
  <si>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</si>
  <si>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</si>
  <si>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</si>
  <si>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</si>
  <si>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</si>
  <si>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</si>
  <si>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</si>
  <si>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</si>
  <si>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</si>
  <si>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</si>
  <si>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</si>
  <si>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</si>
  <si>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</si>
  <si>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</si>
  <si>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</si>
  <si>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</si>
  <si>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</si>
  <si>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</si>
  <si>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</si>
  <si>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</si>
  <si>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</si>
  <si>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</si>
  <si>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</si>
  <si>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</si>
  <si>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</si>
  <si>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</si>
  <si>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</si>
  <si>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</si>
  <si>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</si>
  <si>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</si>
  <si>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</si>
  <si>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</si>
  <si>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</si>
  <si>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</si>
  <si>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</si>
  <si>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</si>
  <si>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</si>
  <si>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</si>
  <si>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</si>
  <si>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</si>
  <si>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</si>
  <si>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</si>
  <si>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</si>
  <si>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</si>
  <si>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</si>
  <si>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</si>
  <si>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</si>
  <si>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</si>
  <si>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</si>
  <si>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</si>
  <si>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</si>
  <si>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</si>
  <si>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</si>
  <si>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</si>
  <si>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</si>
  <si>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</si>
  <si>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</si>
  <si>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</si>
  <si>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</si>
  <si>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</si>
  <si>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</si>
  <si>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</si>
  <si>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</si>
  <si>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</si>
  <si>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</si>
  <si>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</si>
  <si>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</si>
  <si>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</si>
  <si>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</si>
  <si>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</si>
  <si>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</si>
  <si>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</si>
  <si>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</si>
  <si>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</si>
  <si>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</si>
  <si>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</si>
  <si>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</si>
  <si>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</si>
  <si>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</si>
  <si>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</si>
  <si>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</si>
  <si>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</si>
  <si>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</si>
  <si>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</si>
  <si>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</si>
  <si>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</si>
  <si>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</si>
  <si>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</si>
  <si>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</si>
  <si>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</si>
  <si>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</si>
  <si>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</si>
  <si>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</si>
  <si>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</si>
  <si>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</si>
  <si>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</si>
  <si>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</si>
  <si>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</si>
  <si>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</si>
  <si>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</si>
  <si>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</si>
  <si>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</si>
  <si>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</si>
  <si>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</si>
  <si>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</si>
  <si>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</si>
  <si>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</si>
  <si>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</si>
  <si>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</si>
  <si>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</si>
  <si>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</si>
  <si>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</si>
  <si>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</si>
  <si>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</si>
  <si>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</si>
  <si>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</si>
  <si>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</si>
  <si>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</si>
  <si>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</si>
  <si>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</si>
  <si>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</si>
  <si>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</si>
  <si>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</si>
  <si>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</si>
  <si>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</si>
  <si>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</si>
  <si>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</si>
  <si>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</si>
  <si>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</si>
  <si>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</si>
  <si>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</si>
  <si>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</si>
  <si>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</si>
  <si>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</si>
  <si>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</si>
  <si>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</si>
  <si>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</si>
  <si>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</si>
  <si>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</si>
  <si>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</si>
  <si>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</si>
  <si>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</si>
  <si>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</si>
  <si>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</si>
  <si>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</si>
  <si>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</si>
  <si>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</si>
  <si>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</si>
  <si>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</si>
  <si>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</si>
  <si>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</si>
  <si>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</si>
  <si>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</si>
  <si>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</si>
  <si>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</si>
  <si>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</si>
  <si>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</si>
  <si>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</si>
  <si>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</si>
  <si>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</si>
  <si>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</si>
  <si>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</si>
  <si>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</si>
  <si>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</si>
  <si>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</si>
  <si>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</si>
  <si>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</si>
  <si>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</si>
  <si>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</si>
  <si>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</si>
  <si>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</si>
  <si>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</si>
  <si>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</si>
  <si>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</si>
  <si>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</si>
  <si>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</si>
  <si>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</si>
  <si>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</si>
  <si>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</si>
  <si>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</si>
  <si>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</si>
  <si>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</si>
  <si>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</si>
  <si>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</si>
  <si>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</si>
  <si>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</si>
  <si>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</si>
  <si>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</si>
  <si>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</si>
  <si>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</si>
  <si>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</si>
  <si>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</si>
  <si>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</si>
  <si>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</si>
  <si>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</si>
  <si>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</si>
  <si>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</si>
  <si>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</si>
  <si>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</si>
  <si>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</si>
  <si>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</si>
  <si>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</si>
  <si>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</si>
  <si>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</si>
  <si>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</si>
  <si>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</si>
  <si>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</si>
  <si>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</si>
  <si>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</si>
  <si>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</si>
  <si>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</si>
  <si>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</si>
  <si>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</si>
  <si>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</si>
  <si>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</si>
  <si>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</si>
  <si>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</si>
  <si>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</si>
  <si>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</si>
  <si>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</si>
  <si>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</si>
  <si>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</si>
  <si>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</si>
  <si>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</si>
  <si>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</si>
  <si>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</si>
  <si>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</si>
  <si>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</si>
  <si>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</si>
  <si>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</si>
  <si>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</si>
  <si>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</si>
  <si>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</si>
  <si>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</si>
  <si>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</si>
  <si>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</si>
  <si>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</si>
  <si>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</si>
  <si>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</si>
  <si>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</si>
  <si>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</si>
  <si>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</si>
  <si>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</si>
  <si>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</si>
  <si>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</si>
  <si>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</si>
  <si>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</si>
  <si>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</si>
  <si>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</si>
  <si>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</si>
  <si>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</si>
  <si>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</si>
  <si>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</si>
  <si>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</si>
  <si>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</si>
  <si>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</si>
  <si>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</si>
  <si>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</si>
  <si>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</si>
  <si>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</si>
  <si>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</si>
  <si>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</si>
  <si>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</si>
  <si>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</si>
  <si>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</si>
  <si>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</si>
  <si>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</si>
  <si>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</si>
  <si>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</si>
  <si>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</si>
  <si>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</si>
  <si>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</si>
  <si>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</si>
  <si>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</si>
  <si>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</si>
  <si>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</si>
  <si>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</si>
  <si>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</si>
  <si>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</si>
  <si>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</si>
  <si>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</si>
  <si>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</si>
  <si>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</si>
  <si>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</si>
  <si>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</si>
  <si>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</si>
  <si>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</si>
  <si>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</si>
  <si>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</si>
  <si>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</si>
  <si>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</si>
  <si>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</si>
  <si>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</si>
  <si>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</si>
  <si>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</si>
  <si>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</si>
  <si>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</si>
  <si>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</si>
  <si>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</si>
  <si>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</si>
  <si>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</si>
  <si>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</si>
  <si>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</si>
  <si>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</si>
  <si>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</si>
  <si>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</si>
  <si>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</si>
  <si>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</si>
  <si>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</si>
  <si>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</si>
  <si>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</si>
  <si>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</si>
  <si>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</si>
  <si>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</si>
  <si>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</si>
  <si>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</si>
  <si>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</si>
  <si>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</si>
  <si>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</si>
  <si>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</si>
  <si>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</si>
  <si>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</si>
  <si>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</si>
  <si>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</si>
  <si>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</si>
  <si>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</si>
  <si>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</si>
  <si>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</si>
  <si>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</si>
  <si>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</si>
  <si>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</si>
  <si>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</si>
  <si>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</si>
  <si>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</si>
  <si>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</si>
  <si>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</si>
  <si>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</si>
  <si>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</si>
  <si>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</si>
  <si>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</si>
  <si>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</si>
  <si>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</si>
  <si>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</si>
  <si>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</si>
  <si>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</si>
  <si>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</si>
  <si>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</si>
  <si>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</si>
  <si>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</si>
  <si>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</si>
  <si>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</si>
  <si>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</si>
  <si>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</si>
  <si>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</si>
  <si>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</si>
  <si>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</si>
  <si>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</si>
  <si>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</si>
  <si>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</si>
  <si>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</si>
  <si>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</si>
  <si>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</si>
  <si>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</si>
  <si>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</si>
  <si>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</si>
  <si>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</si>
  <si>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</si>
  <si>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</si>
  <si>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</si>
  <si>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</si>
  <si>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</si>
  <si>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</si>
  <si>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</si>
  <si>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</si>
  <si>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</si>
  <si>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</si>
  <si>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</si>
  <si>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</si>
  <si>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</si>
  <si>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</si>
  <si>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</si>
  <si>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</si>
  <si>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</si>
  <si>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</si>
  <si>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</si>
  <si>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</si>
  <si>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</si>
  <si>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</si>
  <si>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</si>
  <si>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</si>
  <si>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</si>
  <si>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</si>
  <si>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</si>
  <si>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</si>
  <si>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</si>
  <si>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</si>
  <si>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</si>
  <si>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</si>
  <si>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</si>
  <si>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</si>
  <si>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</si>
  <si>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</si>
  <si>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</si>
  <si>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</si>
  <si>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</si>
  <si>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</si>
  <si>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</si>
  <si>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</si>
  <si>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</si>
  <si>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</si>
  <si>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</si>
  <si>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</si>
  <si>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</si>
  <si>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</si>
  <si>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</si>
  <si>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</si>
  <si>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</si>
  <si>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</si>
  <si>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</si>
  <si>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</si>
  <si>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</si>
  <si>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</si>
  <si>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</si>
  <si>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</si>
  <si>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</si>
  <si>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</si>
  <si>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</si>
  <si>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</si>
  <si>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</si>
  <si>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</si>
  <si>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</si>
  <si>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</si>
  <si>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</si>
  <si>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</si>
  <si>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</si>
  <si>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</si>
  <si>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</si>
  <si>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</si>
  <si>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</si>
  <si>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</si>
  <si>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</si>
  <si>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</si>
  <si>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</si>
  <si>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</si>
  <si>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</si>
  <si>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</si>
  <si>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</si>
  <si>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</si>
  <si>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</si>
  <si>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</si>
  <si>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</si>
  <si>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</si>
  <si>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</si>
  <si>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</si>
  <si>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</si>
  <si>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</si>
  <si>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</si>
  <si>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</si>
  <si>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</si>
  <si>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</si>
  <si>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</si>
  <si>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</si>
  <si>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</si>
  <si>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</si>
  <si>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</si>
  <si>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</si>
  <si>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</si>
  <si>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</si>
  <si>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</si>
  <si>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</si>
  <si>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</si>
  <si>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</si>
  <si>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</si>
  <si>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</si>
  <si>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</si>
  <si>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</si>
  <si>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</si>
  <si>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</si>
  <si>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</si>
  <si>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</si>
  <si>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</si>
  <si>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</si>
  <si>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</si>
  <si>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</si>
  <si>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</si>
  <si>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</si>
  <si>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</si>
  <si>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</si>
  <si>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</si>
  <si>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</si>
  <si>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</si>
  <si>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</si>
  <si>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</si>
  <si>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</si>
  <si>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</si>
  <si>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</si>
  <si>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</si>
  <si>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</si>
  <si>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</si>
  <si>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</si>
  <si>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</si>
  <si>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</si>
  <si>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</si>
  <si>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</si>
  <si>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</si>
  <si>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</si>
  <si>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</si>
  <si>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</si>
  <si>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</si>
  <si>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</si>
  <si>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</si>
  <si>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</si>
  <si>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</si>
  <si>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</si>
  <si>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</si>
  <si>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</si>
  <si>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</si>
  <si>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</si>
  <si>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</si>
  <si>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</si>
  <si>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</si>
  <si>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</si>
  <si>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</si>
  <si>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</si>
  <si>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</si>
  <si>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</si>
  <si>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</si>
  <si>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</si>
  <si>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</si>
  <si>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</si>
  <si>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</si>
  <si>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</si>
  <si>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</si>
  <si>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</si>
  <si>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</si>
  <si>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</si>
  <si>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</si>
  <si>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</si>
  <si>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</si>
  <si>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</si>
  <si>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</si>
  <si>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</si>
  <si>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</si>
  <si>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</si>
  <si>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</si>
  <si>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</si>
  <si>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</si>
  <si>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</si>
  <si>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</si>
  <si>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</si>
  <si>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</si>
  <si>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</si>
  <si>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</si>
  <si>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</si>
  <si>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</si>
  <si>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</si>
  <si>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</si>
  <si>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</si>
  <si>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</si>
  <si>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</si>
  <si>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</si>
  <si>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</si>
  <si>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</si>
  <si>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</si>
  <si>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</si>
  <si>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</si>
  <si>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</si>
  <si>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</si>
  <si>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</si>
  <si>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</si>
  <si>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</si>
  <si>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</si>
  <si>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</si>
  <si>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</si>
  <si>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</si>
  <si>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</si>
  <si>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</si>
  <si>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</si>
  <si>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</si>
  <si>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</si>
  <si>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</si>
  <si>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</si>
  <si>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</si>
  <si>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</si>
  <si>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</si>
  <si>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</si>
  <si>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</si>
  <si>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</si>
  <si>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</si>
  <si>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</si>
  <si>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</si>
  <si>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</si>
  <si>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</si>
  <si>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</si>
  <si>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</si>
  <si>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</si>
  <si>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</si>
  <si>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</si>
  <si>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</si>
  <si>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</si>
  <si>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</si>
  <si>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</si>
  <si>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</si>
  <si>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</si>
  <si>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</si>
  <si>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</si>
  <si>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</si>
  <si>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</si>
  <si>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</si>
  <si>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</si>
  <si>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</si>
  <si>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</si>
  <si>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</si>
  <si>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</si>
  <si>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</si>
  <si>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</si>
  <si>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</si>
  <si>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</si>
  <si>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</si>
  <si>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</si>
  <si>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</si>
  <si>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</si>
  <si>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</si>
  <si>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</si>
  <si>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</si>
  <si>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</si>
  <si>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</si>
  <si>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</si>
  <si>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</si>
  <si>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</si>
  <si>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</si>
  <si>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</si>
  <si>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</si>
  <si>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</si>
  <si>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</si>
  <si>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</si>
  <si>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</si>
  <si>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</si>
  <si>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</si>
  <si>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</si>
  <si>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</si>
  <si>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</si>
  <si>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</si>
  <si>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</si>
  <si>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</si>
  <si>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</si>
  <si>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</si>
  <si>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</si>
  <si>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</si>
  <si>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</si>
  <si>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</si>
  <si>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</si>
  <si>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</si>
  <si>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</si>
  <si>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</si>
  <si>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</si>
  <si>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</si>
  <si>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</si>
  <si>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</si>
  <si>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</si>
  <si>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</si>
  <si>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</si>
  <si>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</si>
  <si>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</si>
  <si>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</si>
  <si>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</si>
  <si>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</si>
  <si>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</si>
  <si>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</si>
  <si>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</si>
  <si>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</si>
  <si>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</si>
  <si>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</si>
  <si>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</si>
  <si>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</si>
  <si>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</si>
  <si>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</si>
  <si>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</si>
  <si>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</si>
  <si>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</si>
  <si>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</si>
  <si>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</si>
  <si>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</si>
  <si>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</si>
  <si>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</si>
  <si>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</si>
  <si>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</si>
  <si>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</si>
  <si>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</si>
  <si>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</si>
  <si>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</si>
  <si>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</si>
  <si>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</si>
  <si>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</si>
  <si>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</si>
  <si>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</si>
  <si>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</si>
  <si>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</si>
  <si>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</si>
  <si>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</si>
  <si>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</si>
  <si>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</si>
  <si>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</si>
  <si>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</si>
  <si>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</si>
  <si>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</si>
  <si>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</si>
  <si>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</si>
  <si>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</si>
  <si>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</si>
  <si>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</si>
  <si>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</si>
  <si>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</si>
  <si>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</si>
  <si>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</si>
  <si>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</si>
  <si>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</si>
  <si>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</si>
  <si>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</si>
  <si>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</si>
  <si>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</si>
  <si>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</si>
  <si>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</si>
  <si>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</si>
  <si>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</si>
  <si>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</si>
  <si>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</si>
  <si>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</si>
  <si>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</si>
  <si>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</si>
  <si>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</si>
  <si>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</si>
  <si>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</si>
  <si>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</si>
  <si>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</si>
  <si>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</si>
  <si>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</si>
  <si>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</si>
  <si>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</si>
  <si>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</si>
  <si>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</si>
  <si>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</si>
  <si>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</si>
  <si>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</si>
  <si>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</si>
  <si>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</si>
  <si>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</si>
  <si>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</si>
  <si>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</si>
  <si>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</si>
  <si>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</si>
  <si>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</si>
  <si>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</si>
  <si>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</si>
  <si>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</si>
  <si>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</si>
  <si>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</si>
  <si>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</si>
  <si>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</si>
  <si>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</si>
  <si>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</si>
  <si>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</si>
  <si>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</si>
  <si>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</si>
  <si>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</si>
  <si>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</si>
  <si>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</si>
  <si>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</si>
  <si>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</si>
  <si>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</si>
  <si>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</si>
  <si>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</si>
  <si>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</si>
  <si>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</si>
  <si>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</si>
  <si>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</si>
  <si>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</si>
  <si>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</si>
  <si>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</si>
  <si>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</si>
  <si>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</si>
  <si>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</si>
  <si>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</si>
  <si>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</si>
  <si>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</si>
  <si>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</si>
  <si>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</si>
  <si>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</si>
  <si>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</si>
  <si>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</si>
  <si>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</si>
  <si>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</si>
  <si>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</si>
  <si>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</si>
  <si>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</si>
  <si>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</si>
  <si>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</si>
  <si>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</si>
  <si>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</si>
  <si>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</si>
  <si>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</si>
  <si>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</si>
  <si>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</si>
  <si>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</si>
  <si>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</si>
  <si>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</si>
  <si>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</si>
  <si>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</si>
  <si>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</si>
  <si>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</si>
  <si>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</si>
  <si>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</si>
  <si>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</si>
  <si>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</si>
  <si>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</si>
  <si>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</si>
  <si>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</si>
  <si>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</si>
  <si>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</si>
  <si>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</si>
  <si>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</si>
  <si>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</si>
  <si>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</si>
  <si>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</si>
  <si>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</si>
  <si>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</si>
  <si>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</si>
  <si>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</si>
  <si>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</si>
  <si>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</si>
  <si>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</si>
  <si>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</si>
  <si>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</si>
  <si>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</si>
  <si>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</si>
  <si>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</si>
  <si>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</si>
  <si>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</si>
  <si>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</si>
  <si>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</si>
  <si>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</si>
  <si>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</si>
  <si>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</si>
  <si>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</si>
  <si>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</si>
  <si>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</si>
  <si>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</si>
  <si>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</si>
  <si>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</si>
  <si>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</si>
  <si>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</si>
  <si>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</si>
  <si>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</si>
  <si>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</si>
  <si>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</si>
  <si>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</si>
  <si>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</si>
  <si>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</si>
  <si>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</si>
  <si>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</si>
  <si>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</si>
  <si>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</si>
  <si>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</si>
  <si>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</si>
  <si>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</si>
  <si>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</si>
  <si>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</si>
  <si>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</si>
  <si>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</si>
  <si>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</si>
  <si>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</si>
  <si>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</si>
  <si>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</si>
  <si>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</si>
  <si>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</si>
  <si>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</si>
  <si>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</si>
  <si>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</si>
  <si>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</si>
  <si>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</si>
  <si>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</si>
  <si>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</si>
  <si>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</si>
  <si>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</si>
  <si>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</si>
  <si>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</si>
  <si>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</si>
  <si>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</si>
  <si>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</si>
  <si>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</si>
  <si>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</si>
  <si>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</si>
  <si>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</si>
  <si>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</si>
  <si>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</si>
  <si>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</si>
  <si>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</si>
  <si>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</si>
  <si>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</si>
  <si>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</si>
  <si>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</si>
  <si>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</si>
  <si>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</si>
  <si>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</si>
  <si>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</si>
  <si>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</si>
  <si>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</si>
  <si>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</si>
  <si>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</si>
  <si>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</si>
  <si>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</si>
  <si>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</si>
  <si>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</si>
  <si>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</si>
  <si>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</si>
  <si>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</si>
  <si>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</si>
  <si>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</si>
  <si>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</si>
  <si>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</si>
  <si>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</si>
  <si>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</si>
  <si>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</si>
  <si>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</si>
  <si>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</si>
  <si>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</si>
  <si>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</si>
  <si>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</si>
  <si>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</si>
  <si>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</si>
  <si>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</si>
  <si>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</si>
  <si>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</si>
  <si>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</si>
  <si>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</si>
  <si>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</si>
  <si>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</si>
  <si>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</si>
  <si>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</si>
  <si>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</si>
  <si>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</si>
  <si>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</si>
  <si>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</si>
  <si>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</si>
  <si>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</si>
  <si>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</si>
  <si>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</si>
  <si>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</si>
  <si>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</si>
  <si>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</si>
  <si>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</si>
  <si>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</si>
  <si>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</si>
  <si>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</si>
  <si>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</si>
  <si>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</si>
  <si>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</si>
  <si>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</si>
  <si>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</si>
  <si>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</si>
  <si>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</si>
  <si>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</si>
  <si>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</si>
  <si>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</si>
  <si>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</si>
  <si>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</si>
  <si>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</si>
  <si>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</si>
  <si>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</si>
  <si>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</si>
  <si>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</si>
  <si>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</si>
  <si>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</si>
  <si>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</si>
  <si>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</si>
  <si>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</si>
  <si>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</si>
  <si>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</si>
  <si>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</si>
  <si>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</si>
  <si>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</si>
  <si>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</si>
  <si>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</si>
  <si>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</si>
  <si>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</si>
  <si>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</si>
  <si>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</si>
  <si>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</si>
  <si>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</si>
  <si>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</si>
  <si>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</si>
  <si>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</si>
  <si>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</si>
  <si>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</si>
  <si>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</si>
  <si>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</si>
  <si>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</si>
  <si>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</si>
  <si>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</si>
  <si>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</si>
  <si>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</si>
  <si>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</si>
  <si>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</si>
  <si>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</si>
  <si>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</si>
  <si>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</si>
  <si>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</si>
  <si>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</si>
  <si>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</si>
  <si>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</si>
  <si>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</si>
  <si>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</si>
  <si>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</si>
  <si>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</si>
  <si>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</si>
  <si>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</si>
  <si>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</si>
  <si>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</si>
  <si>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</si>
  <si>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</si>
  <si>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</si>
  <si>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</si>
  <si>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</si>
  <si>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</si>
  <si>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</si>
  <si>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</si>
  <si>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</si>
  <si>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</si>
  <si>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</si>
  <si>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</si>
  <si>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</si>
  <si>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</si>
  <si>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</si>
  <si>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</si>
  <si>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</si>
  <si>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</si>
  <si>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</si>
  <si>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</si>
  <si>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</si>
  <si>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</si>
  <si>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</si>
  <si>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</si>
  <si>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</si>
  <si>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</si>
  <si>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</si>
  <si>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</si>
  <si>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</si>
  <si>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</si>
  <si>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</si>
  <si>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</si>
  <si>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</si>
  <si>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</si>
  <si>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</si>
  <si>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</si>
  <si>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</si>
  <si>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</si>
  <si>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</si>
  <si>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</si>
  <si>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</si>
  <si>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</si>
  <si>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</si>
  <si>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</si>
  <si>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</si>
  <si>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</si>
  <si>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</si>
  <si>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</si>
  <si>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</si>
  <si>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</si>
  <si>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</si>
  <si>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</si>
  <si>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</si>
  <si>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</si>
  <si>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</si>
  <si>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</si>
  <si>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</si>
  <si>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</si>
  <si>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</si>
  <si>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</si>
  <si>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</si>
  <si>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</si>
  <si>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</si>
  <si>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</si>
  <si>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</si>
  <si>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</si>
  <si>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</si>
  <si>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</si>
  <si>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</si>
  <si>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</si>
  <si>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</si>
  <si>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</si>
  <si>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</si>
  <si>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</si>
  <si>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</si>
  <si>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</si>
  <si>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</si>
  <si>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</si>
  <si>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</si>
  <si>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</si>
  <si>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</si>
  <si>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</si>
  <si>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</si>
  <si>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</si>
  <si>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</si>
  <si>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</si>
  <si>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</si>
  <si>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</si>
  <si>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</si>
  <si>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</si>
  <si>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</si>
  <si>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</si>
  <si>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</si>
  <si>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</si>
  <si>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</si>
  <si>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</si>
  <si>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</si>
  <si>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</si>
  <si>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</si>
  <si>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</si>
  <si>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</si>
  <si>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</si>
  <si>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</si>
  <si>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</si>
  <si>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</si>
  <si>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</si>
  <si>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</si>
  <si>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</si>
  <si>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</si>
  <si>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</si>
  <si>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</si>
  <si>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</si>
  <si>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</si>
  <si>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</si>
  <si>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</si>
  <si>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</si>
  <si>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</si>
  <si>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</si>
  <si>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</si>
  <si>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</si>
  <si>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</si>
  <si>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</si>
  <si>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</si>
  <si>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</si>
  <si>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</si>
  <si>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</si>
  <si>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</si>
  <si>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</si>
  <si>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</si>
  <si>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</si>
  <si>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</si>
  <si>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</si>
  <si>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</si>
  <si>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</si>
  <si>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</si>
  <si>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</si>
  <si>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</si>
  <si>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</si>
  <si>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</si>
  <si>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</si>
  <si>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</si>
  <si>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</si>
  <si>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</si>
  <si>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</si>
  <si>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</si>
  <si>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</si>
  <si>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</si>
  <si>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</si>
  <si>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</si>
  <si>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</si>
  <si>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</si>
  <si>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</si>
  <si>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</si>
  <si>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</si>
  <si>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</si>
  <si>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</si>
  <si>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</si>
  <si>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</si>
  <si>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</si>
  <si>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</si>
  <si>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</si>
  <si>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</si>
  <si>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</si>
  <si>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</si>
  <si>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</si>
  <si>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</si>
  <si>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</si>
  <si>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</si>
  <si>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</si>
  <si>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</si>
  <si>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</si>
  <si>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</si>
  <si>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</si>
  <si>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</si>
  <si>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</si>
  <si>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</si>
  <si>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</si>
  <si>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</si>
  <si>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</si>
  <si>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</si>
  <si>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</si>
  <si>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</si>
  <si>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</si>
  <si>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</si>
  <si>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</si>
  <si>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</si>
  <si>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</si>
  <si>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</si>
  <si>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</si>
  <si>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</si>
  <si>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</si>
  <si>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</si>
  <si>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</si>
  <si>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</si>
  <si>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</si>
  <si>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</si>
  <si>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</si>
  <si>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</si>
  <si>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</si>
  <si>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</si>
  <si>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</si>
  <si>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</si>
  <si>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</si>
  <si>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</si>
  <si>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</si>
  <si>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</si>
  <si>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</si>
  <si>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</si>
  <si>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</si>
  <si>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</si>
  <si>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</si>
  <si>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</si>
  <si>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</si>
  <si>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</si>
  <si>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</si>
  <si>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</si>
  <si>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</si>
  <si>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</si>
  <si>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</si>
  <si>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</si>
  <si>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</si>
  <si>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</si>
  <si>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</si>
  <si>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</si>
  <si>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</si>
  <si>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</si>
  <si>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</si>
  <si>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</si>
  <si>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</si>
  <si>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</si>
  <si>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</si>
  <si>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</si>
  <si>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</si>
  <si>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</si>
  <si>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</si>
  <si>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</si>
  <si>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</si>
  <si>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</si>
  <si>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</si>
  <si>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</si>
  <si>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</si>
  <si>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</si>
  <si>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</si>
  <si>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</si>
  <si>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</si>
  <si>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</si>
  <si>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</si>
  <si>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</si>
  <si>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</si>
  <si>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</si>
  <si>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</si>
  <si>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</si>
  <si>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</si>
  <si>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</si>
  <si>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</si>
  <si>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</si>
  <si>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</si>
  <si>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</si>
  <si>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</si>
  <si>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</si>
  <si>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</si>
  <si>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</si>
  <si>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</si>
  <si>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</si>
  <si>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</si>
  <si>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</si>
  <si>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</si>
  <si>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</si>
  <si>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</si>
  <si>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</si>
  <si>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</si>
  <si>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</si>
  <si>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</si>
  <si>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</si>
  <si>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</si>
  <si>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</si>
  <si>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</si>
  <si>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</si>
  <si>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</si>
  <si>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</si>
  <si>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</si>
  <si>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</si>
  <si>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</si>
  <si>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</si>
  <si>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</si>
  <si>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</si>
  <si>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</si>
  <si>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</si>
  <si>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</si>
  <si>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</si>
  <si>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</si>
  <si>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</si>
  <si>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</si>
  <si>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</si>
  <si>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</si>
  <si>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</si>
  <si>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</si>
  <si>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</si>
  <si>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</si>
  <si>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</si>
  <si>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</si>
  <si>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</si>
  <si>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</si>
  <si>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</si>
  <si>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</si>
  <si>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</si>
  <si>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</si>
  <si>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</si>
  <si>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</si>
  <si>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</si>
  <si>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</si>
  <si>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</si>
  <si>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</si>
  <si>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</si>
  <si>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</si>
  <si>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</si>
  <si>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</si>
  <si>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</si>
  <si>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</si>
  <si>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</si>
  <si>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</si>
  <si>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</si>
  <si>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</si>
  <si>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</si>
  <si>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</si>
  <si>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</si>
  <si>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</si>
  <si>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</si>
  <si>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</si>
  <si>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</si>
  <si>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</si>
  <si>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</si>
  <si>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</si>
  <si>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</si>
  <si>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</si>
  <si>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</si>
  <si>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</si>
  <si>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</si>
  <si>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</si>
  <si>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</si>
  <si>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</si>
  <si>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</si>
  <si>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</si>
  <si>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</si>
  <si>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</si>
  <si>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</si>
  <si>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</si>
  <si>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</si>
  <si>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</si>
  <si>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</si>
  <si>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</si>
  <si>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</si>
  <si>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</si>
  <si>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</si>
  <si>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</si>
  <si>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</si>
  <si>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</si>
  <si>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</si>
  <si>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</si>
  <si>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</si>
  <si>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</si>
  <si>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</si>
  <si>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</si>
  <si>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</si>
  <si>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</si>
  <si>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</si>
  <si>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</si>
  <si>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</si>
  <si>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</si>
  <si>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</si>
  <si>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</si>
  <si>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</si>
  <si>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</si>
  <si>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</si>
  <si>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</si>
  <si>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</si>
  <si>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</si>
  <si>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</si>
  <si>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</si>
  <si>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</si>
  <si>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</si>
  <si>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</si>
  <si>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</si>
  <si>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</si>
  <si>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</si>
  <si>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</si>
  <si>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</si>
  <si>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</si>
  <si>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</si>
  <si>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</si>
  <si>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</si>
  <si>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</si>
  <si>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</si>
  <si>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</si>
  <si>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</si>
  <si>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</si>
  <si>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</si>
  <si>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</si>
  <si>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</si>
  <si>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</si>
  <si>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</si>
  <si>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</si>
  <si>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</si>
  <si>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</si>
  <si>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</si>
  <si>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</si>
  <si>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</si>
  <si>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</si>
  <si>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</si>
  <si>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</si>
  <si>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</si>
  <si>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</si>
  <si>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</si>
  <si>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</si>
  <si>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</si>
  <si>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</si>
  <si>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</si>
  <si>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</si>
  <si>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</si>
  <si>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</si>
  <si>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</si>
  <si>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</si>
  <si>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</si>
  <si>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</si>
  <si>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</si>
  <si>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</si>
  <si>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</si>
  <si>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</si>
  <si>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</si>
  <si>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</si>
  <si>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</si>
  <si>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</si>
  <si>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</si>
  <si>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</si>
  <si>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</si>
  <si>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</si>
  <si>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</si>
  <si>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</si>
  <si>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</si>
  <si>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</si>
  <si>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</si>
  <si>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</si>
  <si>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</si>
  <si>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</si>
  <si>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</si>
  <si>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</si>
  <si>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</si>
  <si>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</si>
  <si>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</si>
  <si>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</si>
  <si>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</si>
  <si>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</si>
  <si>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</si>
  <si>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</si>
  <si>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</si>
  <si>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</si>
  <si>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</si>
  <si>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</si>
  <si>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</si>
  <si>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</si>
  <si>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</si>
  <si>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</si>
  <si>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</si>
  <si>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</si>
  <si>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</si>
  <si>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</si>
  <si>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</si>
  <si>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</si>
  <si>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</si>
  <si>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</si>
  <si>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</si>
  <si>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</si>
  <si>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</si>
  <si>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</si>
  <si>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</si>
  <si>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</si>
  <si>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</si>
  <si>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</si>
  <si>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</si>
  <si>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</si>
  <si>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</si>
  <si>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</si>
  <si>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</si>
  <si>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</si>
  <si>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</si>
  <si>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</si>
  <si>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</si>
  <si>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</si>
  <si>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</si>
  <si>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</si>
  <si>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</si>
  <si>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</si>
  <si>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</si>
  <si>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</si>
  <si>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</si>
  <si>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</si>
  <si>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</si>
  <si>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</si>
  <si>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</si>
  <si>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</si>
  <si>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</si>
  <si>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</si>
  <si>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</si>
  <si>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</si>
  <si>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</si>
  <si>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</si>
  <si>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</si>
  <si>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</si>
  <si>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</si>
  <si>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</si>
  <si>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</si>
  <si>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</si>
  <si>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</si>
  <si>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</si>
  <si>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</si>
  <si>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</si>
  <si>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</si>
  <si>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</si>
  <si>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</si>
  <si>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</si>
  <si>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</si>
  <si>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</si>
  <si>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</si>
  <si>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</si>
  <si>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</si>
  <si>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</si>
  <si>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</si>
  <si>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</si>
  <si>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</si>
  <si>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</si>
  <si>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</si>
  <si>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</si>
  <si>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</si>
  <si>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</si>
  <si>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</si>
  <si>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</si>
  <si>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</si>
  <si>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</si>
  <si>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</si>
  <si>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</si>
  <si>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</si>
  <si>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</si>
  <si>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</si>
  <si>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</si>
  <si>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</si>
  <si>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</si>
  <si>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</si>
  <si>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</si>
  <si>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</si>
  <si>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</si>
  <si>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</si>
  <si>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</si>
  <si>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</si>
  <si>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</si>
  <si>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</si>
  <si>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</si>
  <si>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</si>
  <si>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</si>
  <si>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</si>
  <si>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</si>
  <si>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</si>
  <si>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</si>
  <si>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</si>
  <si>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</si>
  <si>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</si>
  <si>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</si>
  <si>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</si>
  <si>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</si>
  <si>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</si>
  <si>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</si>
  <si>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</si>
  <si>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</si>
  <si>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</si>
  <si>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</si>
  <si>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</si>
  <si>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</si>
  <si>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</si>
  <si>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</si>
  <si>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</si>
  <si>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</si>
  <si>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</si>
  <si>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</si>
  <si>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</si>
  <si>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</si>
  <si>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</si>
  <si>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</si>
  <si>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</si>
  <si>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</si>
  <si>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</si>
  <si>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</si>
  <si>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</si>
  <si>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</si>
  <si>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</si>
  <si>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</si>
  <si>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</si>
  <si>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</si>
  <si>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</si>
  <si>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</si>
  <si>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</si>
  <si>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</si>
  <si>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</si>
  <si>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</si>
  <si>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</si>
  <si>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</si>
  <si>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</si>
  <si>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</si>
  <si>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</si>
  <si>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</si>
  <si>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</si>
  <si>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</si>
  <si>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</si>
  <si>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</si>
  <si>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</si>
  <si>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</si>
  <si>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</si>
  <si>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</si>
  <si>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</si>
  <si>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</si>
  <si>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</si>
  <si>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</si>
  <si>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</si>
  <si>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</si>
  <si>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</si>
  <si>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</si>
  <si>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</si>
  <si>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</si>
  <si>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</si>
  <si>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</si>
  <si>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</si>
  <si>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</si>
  <si>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</si>
  <si>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</si>
  <si>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</si>
  <si>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</si>
  <si>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</si>
  <si>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</si>
  <si>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</si>
  <si>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</si>
  <si>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</si>
  <si>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</si>
  <si>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</si>
  <si>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</si>
  <si>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</si>
  <si>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</si>
  <si>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</si>
  <si>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</si>
  <si>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</si>
  <si>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</si>
  <si>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</si>
  <si>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</si>
  <si>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</si>
  <si>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</si>
  <si>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</si>
  <si>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</si>
  <si>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</si>
  <si>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</si>
  <si>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</si>
  <si>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</si>
  <si>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</si>
  <si>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</si>
  <si>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</si>
  <si>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</si>
  <si>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</si>
  <si>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</si>
  <si>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</si>
  <si>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</si>
  <si>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</si>
  <si>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</si>
  <si>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</si>
  <si>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</si>
  <si>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</si>
  <si>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</si>
  <si>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</si>
  <si>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</si>
  <si>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</si>
  <si>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</si>
  <si>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</si>
  <si>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</si>
  <si>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</si>
  <si>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</si>
  <si>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</si>
  <si>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</si>
  <si>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</si>
  <si>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</si>
  <si>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</si>
  <si>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</si>
  <si>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</si>
  <si>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</si>
  <si>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</si>
  <si>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</si>
  <si>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</si>
  <si>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</si>
  <si>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</si>
  <si>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</si>
  <si>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</si>
  <si>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</si>
  <si>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</si>
  <si>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</si>
  <si>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</si>
  <si>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</si>
  <si>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</si>
  <si>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</si>
  <si>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</si>
  <si>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</si>
  <si>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</si>
  <si>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</si>
  <si>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</si>
  <si>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</si>
  <si>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</si>
  <si>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</si>
  <si>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</si>
  <si>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</si>
  <si>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</si>
  <si>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</si>
  <si>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</si>
  <si>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</si>
  <si>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</si>
  <si>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</si>
  <si>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</si>
  <si>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</si>
  <si>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</si>
  <si>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</si>
  <si>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</si>
  <si>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</si>
  <si>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</si>
  <si>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</si>
  <si>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</si>
  <si>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</si>
  <si>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</si>
  <si>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</si>
  <si>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</si>
  <si>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</si>
  <si>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</si>
  <si>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</si>
  <si>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</si>
  <si>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</si>
  <si>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</si>
  <si>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</si>
  <si>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</si>
  <si>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</si>
  <si>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</si>
  <si>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</si>
  <si>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</si>
  <si>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</si>
  <si>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</si>
  <si>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</si>
  <si>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</si>
  <si>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</si>
  <si>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</si>
  <si>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</si>
  <si>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</si>
  <si>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</si>
  <si>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</si>
  <si>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</si>
  <si>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</si>
  <si>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</si>
  <si>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</si>
  <si>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</si>
  <si>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</si>
  <si>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</si>
  <si>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</si>
  <si>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</si>
  <si>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</si>
  <si>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</si>
  <si>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</si>
  <si>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</si>
  <si>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</si>
  <si>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</si>
  <si>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</si>
  <si>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</si>
  <si>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</si>
  <si>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</si>
  <si>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</si>
  <si>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</si>
  <si>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</si>
  <si>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</si>
  <si>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</si>
  <si>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</si>
  <si>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</si>
  <si>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</si>
  <si>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</si>
  <si>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</si>
  <si>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</si>
  <si>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</si>
  <si>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</si>
  <si>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</si>
  <si>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</si>
  <si>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</si>
  <si>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</si>
  <si>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</si>
  <si>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</si>
  <si>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</si>
  <si>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</si>
  <si>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</si>
  <si>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</si>
  <si>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</si>
  <si>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</si>
  <si>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</si>
  <si>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</si>
  <si>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</si>
  <si>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</si>
  <si>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</si>
  <si>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</si>
  <si>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</si>
  <si>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</si>
  <si>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</si>
  <si>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</si>
  <si>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</si>
  <si>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</si>
  <si>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</si>
  <si>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</si>
  <si>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</si>
  <si>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</si>
  <si>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</si>
  <si>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</si>
  <si>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</si>
  <si>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</si>
  <si>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</si>
  <si>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</si>
  <si>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</si>
  <si>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</si>
  <si>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</si>
  <si>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</si>
  <si>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</si>
  <si>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</si>
  <si>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</si>
  <si>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</si>
  <si>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</si>
  <si>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</si>
  <si>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</si>
  <si>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</si>
  <si>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</si>
  <si>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</si>
  <si>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</si>
  <si>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</si>
  <si>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</si>
  <si>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</si>
  <si>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</si>
  <si>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</si>
  <si>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</si>
  <si>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</si>
  <si>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</si>
  <si>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</si>
  <si>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</si>
  <si>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</si>
  <si>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</si>
  <si>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</si>
  <si>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</si>
  <si>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</si>
  <si>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</si>
  <si>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</si>
  <si>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</si>
  <si>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</si>
  <si>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</si>
  <si>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</si>
  <si>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</si>
  <si>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</si>
  <si>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</si>
  <si>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</si>
  <si>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</si>
  <si>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</si>
  <si>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</si>
  <si>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</si>
  <si>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</si>
  <si>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</si>
  <si>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</si>
  <si>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</si>
  <si>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</si>
  <si>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</si>
  <si>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</si>
  <si>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</si>
  <si>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</si>
  <si>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</si>
  <si>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</si>
  <si>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</si>
  <si>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</si>
  <si>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</si>
  <si>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</si>
  <si>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</si>
  <si>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</si>
  <si>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</si>
  <si>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</si>
  <si>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</si>
  <si>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</si>
  <si>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</si>
  <si>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</si>
  <si>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</si>
  <si>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</si>
  <si>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</si>
  <si>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</si>
  <si>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</si>
  <si>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</si>
  <si>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</si>
  <si>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</si>
  <si>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</si>
  <si>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</si>
  <si>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</si>
  <si>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</si>
  <si>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</si>
  <si>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</si>
  <si>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</si>
  <si>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</si>
  <si>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</si>
  <si>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</si>
  <si>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</si>
  <si>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</si>
  <si>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</si>
  <si>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</si>
  <si>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</si>
  <si>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</si>
  <si>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</si>
  <si>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</si>
  <si>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</si>
  <si>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</si>
  <si>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</si>
  <si>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</si>
  <si>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</si>
  <si>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</si>
  <si>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</si>
  <si>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</si>
  <si>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</si>
  <si>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</si>
  <si>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</si>
  <si>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</si>
  <si>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</si>
  <si>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</si>
  <si>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</si>
  <si>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</si>
  <si>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</si>
  <si>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</si>
  <si>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</si>
  <si>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</si>
  <si>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</si>
  <si>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</si>
  <si>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</si>
  <si>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</si>
  <si>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</si>
  <si>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</si>
  <si>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</si>
  <si>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</si>
  <si>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</si>
  <si>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</si>
  <si>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</si>
  <si>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</si>
  <si>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</si>
  <si>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</si>
  <si>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</si>
  <si>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</si>
  <si>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</si>
  <si>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</si>
  <si>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</si>
  <si>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</si>
  <si>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</si>
  <si>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</si>
  <si>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</si>
  <si>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</si>
  <si>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</si>
  <si>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</si>
  <si>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</si>
  <si>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</si>
  <si>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</si>
  <si>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</si>
  <si>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</si>
  <si>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</si>
  <si>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</si>
  <si>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</si>
  <si>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</si>
  <si>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</si>
  <si>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</si>
  <si>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</si>
  <si>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</si>
  <si>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</si>
  <si>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</si>
  <si>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</si>
  <si>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</si>
  <si>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</si>
  <si>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</si>
  <si>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</si>
  <si>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</si>
  <si>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</si>
  <si>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</si>
  <si>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</si>
  <si>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</si>
  <si>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</si>
  <si>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</si>
  <si>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</si>
  <si>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</si>
  <si>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</si>
  <si>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</si>
  <si>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</si>
  <si>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</si>
  <si>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</si>
  <si>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</si>
  <si>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</si>
  <si>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</si>
  <si>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</si>
  <si>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</si>
  <si>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</si>
  <si>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</si>
  <si>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</si>
  <si>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</si>
  <si>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</si>
  <si>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</si>
  <si>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</si>
  <si>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</si>
  <si>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</si>
  <si>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</si>
  <si>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</si>
  <si>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</si>
  <si>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</si>
  <si>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</si>
  <si>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</si>
  <si>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</si>
  <si>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</si>
  <si>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</si>
  <si>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</si>
  <si>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</si>
  <si>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</si>
  <si>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</si>
  <si>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</si>
  <si>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</si>
  <si>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</si>
  <si>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</si>
  <si>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</si>
  <si>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</si>
  <si>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</si>
  <si>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</si>
  <si>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</si>
  <si>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</si>
  <si>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</si>
  <si>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</si>
  <si>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</si>
  <si>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</si>
  <si>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</si>
  <si>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</si>
  <si>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</si>
  <si>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</si>
  <si>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</si>
  <si>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</si>
  <si>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</si>
  <si>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</si>
  <si>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</si>
  <si>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</si>
  <si>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</si>
  <si>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</si>
  <si>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</si>
  <si>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</si>
  <si>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</si>
  <si>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</si>
  <si>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</si>
  <si>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</si>
  <si>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</si>
  <si>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</si>
  <si>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</si>
  <si>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</si>
  <si>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</si>
  <si>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</si>
  <si>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</si>
  <si>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</si>
  <si>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</si>
  <si>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</si>
  <si>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</si>
  <si>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</si>
  <si>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</si>
  <si>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</si>
  <si>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</si>
  <si>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</si>
  <si>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</si>
  <si>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</si>
  <si>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</si>
  <si>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</si>
  <si>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</si>
  <si>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</si>
  <si>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</si>
  <si>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</si>
  <si>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</si>
  <si>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</si>
  <si>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</si>
  <si>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</si>
  <si>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</si>
  <si>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</si>
  <si>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</si>
  <si>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</si>
  <si>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</si>
  <si>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</si>
  <si>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</si>
  <si>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</si>
  <si>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</si>
  <si>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</si>
  <si>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</si>
  <si>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</si>
  <si>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</si>
  <si>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</si>
  <si>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</si>
  <si>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</si>
  <si>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</si>
  <si>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</si>
  <si>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</si>
  <si>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</si>
  <si>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</si>
  <si>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</si>
  <si>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</si>
  <si>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</si>
  <si>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</si>
  <si>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</si>
  <si>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</si>
  <si>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</si>
  <si>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</si>
  <si>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</si>
  <si>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</si>
  <si>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</si>
  <si>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</si>
  <si>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</si>
  <si>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</si>
  <si>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</si>
  <si>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</si>
  <si>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</si>
  <si>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</si>
  <si>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</si>
  <si>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</si>
  <si>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</si>
  <si>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</si>
  <si>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</si>
  <si>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</si>
  <si>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</si>
  <si>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</si>
  <si>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</si>
  <si>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</si>
  <si>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</si>
  <si>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</si>
  <si>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</si>
  <si>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</si>
  <si>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</si>
  <si>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</si>
  <si>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</si>
  <si>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</si>
  <si>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</si>
  <si>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</si>
  <si>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</si>
  <si>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</si>
  <si>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</si>
  <si>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</si>
  <si>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</si>
  <si>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</si>
  <si>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</si>
  <si>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</si>
  <si>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</si>
  <si>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</si>
  <si>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</si>
  <si>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</si>
  <si>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</si>
  <si>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</si>
  <si>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</si>
  <si>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</si>
  <si>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</si>
  <si>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</si>
  <si>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</si>
  <si>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</si>
  <si>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</si>
  <si>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</si>
  <si>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</si>
  <si>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</si>
  <si>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</si>
  <si>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</si>
  <si>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</si>
  <si>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</si>
  <si>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</si>
  <si>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</si>
  <si>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</si>
  <si>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</si>
  <si>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</si>
  <si>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</si>
  <si>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</si>
  <si>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</si>
  <si>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</si>
  <si>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</si>
  <si>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</si>
  <si>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</si>
  <si>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</si>
  <si>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</si>
  <si>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</si>
  <si>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</si>
  <si>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</si>
  <si>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</si>
  <si>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</si>
  <si>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</si>
  <si>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</si>
  <si>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</si>
  <si>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</si>
  <si>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</si>
  <si>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</si>
  <si>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</si>
  <si>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</si>
  <si>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</si>
  <si>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</si>
  <si>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</si>
  <si>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</si>
  <si>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</si>
  <si>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</si>
  <si>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</si>
  <si>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</si>
  <si>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</si>
  <si>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</si>
  <si>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</si>
  <si>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</si>
  <si>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</si>
  <si>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</si>
  <si>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</si>
  <si>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</si>
  <si>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</si>
  <si>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</si>
  <si>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</si>
  <si>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</si>
  <si>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</si>
  <si>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</si>
  <si>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</si>
  <si>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</si>
  <si>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</si>
  <si>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</si>
  <si>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</si>
  <si>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</si>
  <si>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</si>
  <si>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</si>
  <si>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</si>
  <si>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</si>
  <si>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</si>
  <si>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</si>
  <si>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</si>
  <si>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</si>
  <si>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</si>
  <si>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</si>
  <si>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</si>
  <si>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</si>
  <si>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</si>
  <si>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</si>
  <si>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</si>
  <si>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</si>
  <si>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</si>
  <si>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</si>
  <si>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</si>
  <si>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</si>
  <si>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</si>
  <si>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</si>
  <si>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</si>
  <si>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</si>
  <si>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</si>
  <si>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</si>
  <si>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</si>
  <si>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</si>
  <si>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</si>
  <si>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</si>
  <si>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</si>
  <si>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</si>
  <si>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</si>
  <si>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</si>
  <si>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</si>
  <si>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</si>
  <si>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</si>
  <si>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</si>
  <si>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</si>
  <si>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</si>
  <si>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</si>
  <si>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</si>
  <si>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</si>
  <si>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</si>
  <si>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</si>
  <si>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</si>
  <si>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</si>
  <si>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</si>
  <si>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</si>
  <si>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</si>
  <si>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</si>
  <si>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</si>
  <si>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</si>
  <si>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</si>
  <si>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</si>
  <si>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</si>
  <si>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</si>
  <si>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</si>
  <si>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</si>
  <si>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</si>
  <si>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</si>
  <si>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</si>
  <si>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</si>
  <si>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</si>
  <si>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</si>
  <si>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</si>
  <si>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</si>
  <si>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</si>
  <si>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</si>
  <si>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</si>
  <si>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</si>
  <si>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</si>
  <si>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</si>
  <si>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</si>
  <si>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</si>
  <si>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</si>
  <si>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</si>
  <si>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</si>
  <si>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</si>
  <si>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</si>
  <si>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</si>
  <si>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</si>
  <si>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</si>
  <si>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</si>
  <si>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</si>
  <si>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</si>
  <si>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</si>
  <si>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</si>
  <si>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</si>
  <si>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</si>
  <si>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</si>
  <si>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</si>
  <si>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</si>
  <si>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</si>
  <si>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</si>
  <si>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</si>
  <si>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</si>
  <si>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</si>
  <si>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</si>
  <si>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</si>
  <si>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</si>
  <si>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</si>
  <si>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</si>
  <si>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</si>
  <si>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</si>
  <si>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</si>
  <si>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</si>
  <si>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</si>
  <si>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</si>
  <si>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</si>
  <si>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</si>
  <si>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</si>
  <si>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</si>
  <si>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</si>
  <si>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</si>
  <si>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</si>
  <si>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</si>
  <si>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</si>
  <si>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</si>
  <si>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</si>
  <si>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</si>
  <si>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</si>
  <si>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</si>
  <si>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</si>
  <si>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</si>
  <si>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</si>
  <si>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</si>
  <si>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</si>
  <si>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</si>
  <si>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</si>
  <si>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</si>
  <si>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</si>
  <si>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</si>
  <si>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</si>
  <si>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</si>
  <si>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</si>
  <si>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</si>
  <si>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</si>
  <si>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</si>
  <si>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</si>
  <si>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</si>
  <si>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</si>
  <si>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</si>
  <si>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</si>
  <si>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</si>
  <si>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</si>
  <si>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</si>
  <si>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</si>
  <si>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</si>
  <si>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</si>
  <si>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</si>
  <si>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</si>
  <si>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</si>
  <si>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</si>
  <si>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</si>
  <si>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</si>
  <si>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</si>
  <si>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</si>
  <si>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</si>
  <si>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</si>
  <si>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</si>
  <si>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</si>
  <si>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</si>
  <si>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</si>
  <si>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</si>
  <si>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</si>
  <si>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</si>
  <si>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</si>
  <si>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</si>
  <si>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</si>
  <si>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</si>
  <si>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</si>
  <si>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</si>
  <si>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</si>
  <si>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</si>
  <si>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</si>
  <si>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</si>
  <si>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</si>
  <si>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</si>
  <si>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</si>
  <si>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</si>
  <si>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</si>
  <si>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</si>
  <si>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</si>
  <si>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</si>
  <si>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</si>
  <si>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</si>
  <si>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</si>
  <si>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</si>
  <si>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</si>
  <si>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</si>
  <si>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</si>
  <si>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</si>
  <si>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</si>
  <si>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</si>
  <si>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</si>
  <si>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</si>
  <si>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</si>
  <si>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</si>
  <si>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</si>
  <si>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</si>
  <si>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</si>
  <si>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</si>
  <si>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</si>
  <si>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</si>
  <si>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</si>
  <si>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</si>
  <si>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</si>
  <si>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</si>
  <si>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</si>
  <si>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</si>
  <si>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</si>
  <si>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</si>
  <si>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</si>
  <si>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</si>
  <si>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</si>
  <si>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</si>
  <si>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</si>
  <si>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</si>
  <si>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</si>
  <si>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</si>
  <si>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</si>
  <si>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</si>
  <si>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</si>
  <si>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</si>
  <si>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</si>
  <si>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</si>
  <si>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</si>
  <si>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</si>
  <si>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</si>
  <si>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</si>
  <si>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</si>
  <si>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</si>
  <si>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</si>
  <si>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</si>
  <si>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</si>
  <si>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</si>
  <si>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</si>
  <si>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</si>
  <si>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</si>
  <si>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</si>
  <si>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</si>
  <si>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</si>
  <si>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</si>
  <si>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</si>
  <si>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</si>
  <si>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</si>
  <si>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</si>
  <si>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</si>
  <si>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</si>
  <si>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</si>
  <si>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</si>
  <si>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</si>
  <si>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</si>
  <si>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</si>
  <si>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</si>
  <si>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</si>
  <si>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</si>
  <si>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</si>
  <si>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</si>
  <si>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</si>
  <si>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</si>
  <si>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</si>
  <si>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</si>
  <si>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</si>
  <si>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</si>
  <si>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</si>
  <si>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</si>
  <si>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</si>
  <si>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</si>
  <si>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</si>
  <si>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</si>
  <si>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</si>
  <si>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</si>
  <si>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</si>
  <si>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</si>
  <si>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</si>
  <si>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</si>
  <si>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</si>
  <si>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</si>
  <si>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</si>
  <si>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</si>
  <si>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</si>
  <si>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</si>
  <si>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</si>
  <si>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</si>
  <si>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</si>
  <si>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</si>
  <si>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</si>
  <si>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</si>
  <si>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</si>
  <si>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</si>
  <si>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</si>
  <si>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</si>
  <si>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</si>
  <si>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</si>
  <si>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</si>
  <si>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</si>
  <si>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</si>
  <si>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</si>
  <si>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</si>
  <si>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</si>
  <si>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</si>
  <si>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</si>
  <si>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</si>
  <si>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</si>
  <si>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</si>
  <si>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</si>
  <si>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</si>
  <si>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</si>
  <si>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</si>
  <si>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</si>
  <si>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</si>
  <si>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</si>
  <si>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</si>
  <si>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</si>
  <si>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</si>
  <si>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</si>
  <si>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</si>
  <si>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</si>
  <si>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</si>
  <si>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</si>
  <si>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</si>
  <si>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</si>
  <si>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</si>
  <si>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</si>
  <si>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</si>
  <si>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</si>
  <si>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</si>
  <si>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</si>
  <si>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</si>
  <si>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</si>
  <si>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</si>
  <si>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</si>
  <si>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</si>
  <si>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</si>
  <si>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</si>
  <si>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</si>
  <si>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</si>
  <si>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</si>
  <si>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</si>
  <si>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</si>
  <si>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</si>
  <si>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</si>
  <si>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</si>
  <si>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</si>
  <si>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</si>
  <si>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</si>
  <si>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</si>
  <si>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</si>
  <si>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</si>
  <si>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</si>
  <si>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</si>
  <si>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</si>
  <si>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</si>
  <si>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</si>
  <si>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</si>
  <si>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</si>
  <si>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</si>
  <si>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</si>
  <si>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</si>
  <si>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</si>
  <si>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</si>
  <si>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</si>
  <si>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</si>
  <si>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</si>
  <si>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</si>
  <si>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</si>
  <si>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</si>
  <si>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</si>
  <si>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</si>
  <si>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</si>
  <si>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</si>
  <si>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</si>
  <si>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</si>
  <si>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</si>
  <si>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</si>
  <si>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</si>
  <si>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</si>
  <si>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</si>
  <si>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</si>
  <si>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</si>
  <si>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</si>
  <si>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</si>
  <si>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</si>
  <si>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</si>
  <si>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</si>
  <si>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</si>
  <si>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</si>
  <si>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</si>
  <si>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</si>
  <si>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</si>
  <si>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</si>
  <si>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</si>
  <si>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</si>
  <si>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</si>
  <si>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</si>
  <si>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</si>
  <si>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</si>
  <si>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</si>
  <si>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</si>
  <si>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</si>
  <si>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</si>
  <si>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</si>
  <si>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</si>
  <si>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</si>
  <si>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</si>
  <si>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</si>
  <si>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</si>
  <si>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</si>
  <si>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</si>
  <si>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</si>
  <si>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</si>
  <si>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</si>
  <si>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</si>
  <si>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</si>
  <si>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</si>
  <si>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</si>
  <si>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</si>
  <si>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</si>
  <si>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</si>
  <si>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</si>
  <si>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</si>
  <si>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</si>
  <si>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</si>
  <si>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</si>
  <si>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</si>
  <si>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</si>
  <si>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</si>
  <si>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</si>
  <si>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</si>
  <si>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</si>
  <si>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</si>
  <si>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</si>
  <si>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</si>
  <si>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</si>
  <si>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</si>
  <si>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</si>
  <si>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</si>
  <si>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</si>
  <si>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</si>
  <si>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</si>
  <si>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</si>
  <si>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</si>
  <si>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</si>
  <si>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</si>
  <si>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</si>
  <si>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</si>
  <si>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</si>
  <si>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</si>
  <si>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</si>
  <si>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</si>
  <si>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</si>
  <si>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</si>
  <si>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</si>
  <si>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</si>
  <si>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</si>
  <si>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</si>
  <si>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</si>
  <si>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</si>
  <si>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</si>
  <si>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</si>
  <si>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</si>
  <si>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</si>
  <si>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</si>
  <si>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</si>
  <si>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</si>
  <si>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</si>
  <si>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</si>
  <si>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</si>
  <si>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</si>
  <si>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</si>
  <si>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</si>
  <si>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</si>
  <si>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</si>
  <si>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</si>
  <si>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</si>
  <si>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</si>
  <si>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</si>
  <si>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</si>
  <si>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</si>
  <si>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</si>
  <si>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</si>
  <si>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</si>
  <si>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</si>
  <si>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</si>
  <si>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</si>
  <si>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</si>
  <si>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</si>
  <si>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</si>
  <si>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</si>
  <si>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</si>
  <si>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</si>
  <si>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</si>
  <si>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</si>
  <si>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</si>
  <si>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</si>
  <si>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</si>
  <si>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</si>
  <si>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</si>
  <si>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</si>
  <si>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</si>
  <si>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</si>
  <si>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</si>
  <si>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</si>
  <si>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</si>
  <si>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</si>
  <si>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</si>
  <si>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</si>
  <si>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</si>
  <si>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</si>
  <si>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</si>
  <si>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</si>
  <si>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</si>
  <si>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</si>
  <si>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</si>
  <si>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</si>
  <si>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</si>
  <si>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</si>
  <si>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</si>
  <si>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</si>
  <si>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</si>
  <si>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</si>
  <si>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</si>
  <si>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</si>
  <si>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</si>
  <si>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</si>
  <si>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</si>
  <si>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</si>
  <si>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</si>
  <si>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</si>
  <si>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</si>
  <si>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</si>
  <si>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</si>
  <si>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</si>
  <si>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</si>
  <si>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</si>
  <si>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</si>
  <si>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</si>
  <si>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</si>
  <si>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</si>
  <si>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</si>
  <si>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</si>
  <si>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</si>
  <si>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</si>
  <si>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</si>
  <si>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</si>
  <si>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</si>
  <si>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</si>
  <si>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</si>
  <si>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</si>
  <si>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</si>
  <si>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</si>
  <si>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</si>
  <si>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</si>
  <si>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</si>
  <si>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</si>
  <si>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</si>
  <si>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</si>
  <si>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</si>
  <si>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</si>
  <si>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</si>
  <si>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</si>
  <si>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</si>
  <si>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</si>
  <si>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</si>
  <si>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</si>
  <si>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</si>
  <si>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</si>
  <si>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</si>
  <si>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</si>
  <si>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</si>
  <si>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</si>
  <si>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</si>
  <si>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</si>
  <si>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</si>
  <si>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</si>
  <si>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</si>
  <si>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</si>
  <si>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</si>
  <si>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</si>
  <si>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</si>
  <si>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</si>
  <si>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</si>
  <si>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</si>
  <si>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</si>
  <si>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</si>
  <si>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</si>
  <si>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</si>
  <si>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</si>
  <si>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</si>
  <si>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</si>
  <si>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</si>
  <si>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</si>
  <si>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</si>
  <si>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</si>
  <si>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</si>
  <si>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</si>
  <si>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</si>
  <si>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</si>
  <si>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</si>
  <si>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</si>
  <si>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</si>
  <si>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</si>
  <si>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</si>
  <si>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</si>
  <si>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</si>
  <si>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</si>
  <si>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</si>
  <si>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</si>
  <si>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</si>
  <si>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</si>
  <si>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</si>
  <si>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</si>
  <si>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</si>
  <si>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</si>
  <si>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</si>
  <si>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</si>
  <si>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</si>
  <si>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</si>
  <si>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</si>
  <si>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</si>
  <si>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</si>
  <si>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</si>
  <si>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</si>
  <si>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</si>
  <si>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</si>
  <si>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</si>
  <si>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</si>
  <si>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</si>
  <si>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</si>
  <si>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</si>
  <si>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</si>
  <si>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</si>
  <si>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</si>
  <si>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</si>
  <si>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</si>
  <si>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</si>
  <si>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</si>
  <si>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</si>
  <si>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</si>
  <si>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</si>
  <si>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</si>
  <si>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</si>
  <si>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</si>
  <si>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</si>
  <si>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</si>
  <si>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</si>
  <si>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</si>
  <si>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</si>
  <si>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</si>
  <si>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</si>
  <si>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</si>
  <si>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</si>
  <si>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</si>
  <si>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</si>
  <si>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</si>
  <si>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</si>
  <si>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</si>
  <si>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</si>
  <si>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</si>
  <si>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</si>
  <si>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</si>
  <si>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</si>
  <si>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</si>
  <si>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</si>
  <si>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</si>
  <si>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</si>
  <si>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</si>
  <si>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</si>
  <si>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</si>
  <si>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</si>
  <si>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</si>
  <si>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</si>
  <si>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</si>
  <si>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</si>
  <si>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</si>
  <si>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</si>
  <si>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</si>
  <si>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</si>
  <si>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</si>
  <si>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</si>
  <si>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</si>
  <si>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</si>
  <si>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</si>
  <si>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</si>
  <si>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</si>
  <si>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</si>
  <si>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</si>
  <si>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</si>
  <si>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</si>
  <si>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</si>
  <si>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</si>
  <si>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</si>
  <si>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</si>
  <si>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</si>
  <si>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</si>
  <si>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</si>
  <si>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</si>
  <si>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</si>
  <si>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</si>
  <si>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</si>
  <si>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</si>
  <si>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</si>
  <si>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</si>
  <si>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</si>
  <si>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</si>
  <si>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</si>
  <si>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</si>
  <si>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</si>
  <si>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</si>
  <si>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</si>
  <si>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</si>
  <si>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</si>
  <si>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</si>
  <si>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</si>
  <si>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</si>
  <si>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</si>
  <si>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</si>
  <si>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</si>
  <si>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</si>
  <si>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</si>
  <si>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</si>
  <si>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</si>
  <si>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</si>
  <si>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</si>
  <si>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</si>
  <si>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</si>
  <si>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</si>
  <si>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</si>
  <si>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</si>
  <si>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</si>
  <si>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</si>
  <si>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</si>
  <si>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</si>
  <si>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</si>
  <si>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</si>
  <si>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</si>
  <si>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</si>
  <si>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</si>
  <si>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</si>
  <si>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</si>
  <si>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</si>
  <si>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</si>
  <si>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</si>
  <si>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</si>
  <si>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</si>
  <si>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</si>
  <si>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</si>
  <si>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</si>
  <si>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</si>
  <si>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</si>
  <si>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</si>
  <si>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</si>
  <si>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</si>
  <si>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</si>
  <si>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</si>
  <si>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</si>
  <si>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</si>
  <si>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</si>
  <si>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</si>
  <si>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</si>
  <si>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</si>
  <si>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</si>
  <si>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</si>
  <si>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</si>
  <si>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</si>
  <si>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</si>
  <si>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</si>
  <si>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</si>
  <si>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</si>
  <si>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</si>
  <si>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</si>
  <si>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</si>
  <si>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</si>
  <si>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</si>
  <si>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</si>
  <si>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</si>
  <si>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</si>
  <si>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</si>
  <si>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</si>
  <si>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</si>
  <si>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</si>
  <si>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</si>
  <si>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</si>
  <si>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</si>
  <si>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</si>
  <si>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</si>
  <si>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</si>
  <si>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</si>
  <si>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</si>
  <si>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</si>
  <si>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</si>
  <si>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</si>
  <si>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</si>
  <si>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</si>
  <si>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</si>
  <si>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</si>
  <si>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</si>
  <si>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</si>
  <si>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</si>
  <si>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</si>
  <si>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</si>
  <si>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</si>
  <si>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</si>
  <si>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</si>
  <si>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</si>
  <si>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</si>
  <si>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</si>
  <si>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</si>
  <si>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</si>
  <si>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</si>
  <si>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</si>
  <si>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</si>
  <si>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</si>
  <si>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</si>
  <si>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</si>
  <si>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</si>
  <si>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</si>
  <si>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</si>
  <si>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</si>
  <si>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</si>
  <si>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</si>
  <si>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</si>
  <si>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</si>
  <si>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</si>
  <si>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</si>
  <si>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</si>
  <si>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</si>
  <si>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</si>
  <si>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</si>
  <si>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</si>
  <si>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</si>
  <si>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</si>
  <si>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</si>
  <si>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</si>
  <si>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</si>
  <si>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</si>
  <si>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</si>
  <si>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</si>
  <si>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</si>
  <si>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</si>
  <si>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</si>
  <si>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</si>
  <si>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</si>
  <si>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</si>
  <si>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</si>
  <si>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</si>
  <si>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</si>
  <si>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</si>
  <si>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</si>
  <si>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</si>
  <si>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</si>
  <si>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</si>
  <si>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</si>
  <si>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</si>
  <si>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</si>
  <si>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</si>
  <si>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</si>
  <si>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</si>
  <si>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</si>
  <si>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</si>
  <si>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</si>
  <si>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</si>
  <si>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</si>
  <si>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</si>
  <si>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</si>
  <si>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</si>
  <si>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</si>
  <si>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</si>
  <si>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</si>
  <si>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</si>
  <si>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</si>
  <si>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</si>
  <si>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</si>
  <si>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</si>
  <si>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</si>
  <si>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</si>
  <si>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</si>
  <si>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</si>
  <si>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</si>
  <si>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</si>
  <si>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</si>
  <si>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</si>
  <si>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</si>
  <si>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</si>
  <si>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</si>
  <si>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</si>
  <si>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</si>
  <si>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</si>
  <si>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</si>
  <si>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</si>
  <si>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</si>
  <si>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</si>
  <si>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</si>
  <si>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</si>
  <si>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</si>
  <si>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</si>
  <si>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</si>
  <si>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</si>
  <si>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</si>
  <si>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</si>
  <si>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</si>
  <si>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</si>
  <si>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</si>
  <si>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</si>
  <si>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</si>
  <si>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</si>
  <si>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</si>
  <si>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</si>
  <si>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</si>
  <si>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</si>
  <si>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</si>
  <si>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</si>
  <si>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</si>
  <si>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</si>
  <si>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</si>
  <si>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</si>
  <si>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</si>
  <si>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</si>
  <si>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</si>
  <si>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</si>
  <si>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</si>
  <si>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</si>
  <si>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</si>
  <si>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</si>
  <si>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</si>
  <si>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</si>
  <si>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</si>
  <si>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</si>
  <si>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</si>
  <si>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</si>
  <si>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</si>
  <si>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</si>
  <si>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</si>
  <si>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</si>
  <si>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</si>
  <si>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</si>
  <si>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</si>
  <si>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</si>
  <si>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</si>
  <si>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</si>
  <si>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</si>
  <si>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</si>
  <si>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</si>
  <si>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</si>
  <si>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</si>
  <si>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</si>
  <si>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</si>
  <si>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</si>
  <si>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</si>
  <si>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</si>
  <si>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</si>
  <si>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</si>
  <si>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</si>
  <si>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</si>
  <si>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</si>
  <si>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</si>
  <si>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</si>
  <si>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</si>
  <si>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</si>
  <si>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</si>
  <si>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</si>
  <si>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</si>
  <si>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</si>
  <si>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</si>
  <si>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</si>
  <si>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</si>
  <si>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</si>
  <si>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</si>
  <si>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</si>
  <si>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</si>
  <si>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</si>
  <si>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</si>
  <si>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</si>
  <si>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</si>
  <si>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</si>
  <si>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</si>
  <si>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</si>
  <si>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</si>
  <si>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</si>
  <si>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</si>
  <si>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</si>
  <si>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</si>
  <si>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</si>
  <si>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</si>
  <si>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</si>
  <si>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</si>
  <si>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</si>
  <si>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</si>
  <si>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</si>
  <si>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</si>
  <si>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</si>
  <si>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</si>
  <si>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</si>
  <si>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</si>
  <si>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</si>
  <si>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</si>
  <si>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</si>
  <si>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</si>
  <si>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</si>
  <si>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</si>
  <si>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</si>
  <si>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</si>
  <si>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</si>
  <si>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</si>
  <si>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</si>
  <si>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</si>
  <si>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</si>
  <si>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</si>
  <si>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</si>
  <si>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</si>
  <si>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</si>
  <si>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</si>
  <si>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</si>
  <si>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</si>
  <si>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</si>
  <si>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</si>
  <si>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</si>
  <si>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</si>
  <si>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</si>
  <si>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</si>
  <si>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</si>
  <si>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</si>
  <si>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</si>
  <si>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</si>
  <si>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</si>
  <si>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</si>
  <si>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</si>
  <si>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</si>
  <si>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</si>
  <si>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</si>
  <si>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</si>
  <si>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</si>
  <si>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</si>
  <si>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</si>
  <si>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</si>
  <si>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</si>
  <si>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</si>
  <si>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</si>
  <si>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</si>
  <si>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</si>
  <si>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</si>
  <si>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</si>
  <si>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</si>
  <si>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</si>
  <si>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</si>
  <si>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</si>
  <si>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</si>
  <si>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</si>
  <si>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</si>
  <si>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</si>
  <si>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</si>
  <si>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</si>
  <si>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</si>
  <si>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</si>
  <si>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</si>
  <si>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</si>
  <si>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</si>
  <si>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</si>
  <si>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</si>
  <si>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</si>
  <si>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</si>
  <si>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</si>
  <si>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</si>
  <si>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</si>
  <si>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</si>
  <si>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</si>
  <si>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</si>
  <si>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</si>
  <si>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</si>
  <si>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</si>
  <si>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</si>
  <si>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</si>
  <si>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</si>
  <si>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</si>
  <si>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</si>
  <si>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</si>
  <si>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</si>
  <si>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</si>
  <si>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</si>
  <si>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</si>
  <si>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</si>
  <si>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</si>
  <si>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</si>
  <si>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</si>
  <si>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</si>
  <si>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</si>
  <si>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</si>
  <si>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</si>
  <si>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</si>
  <si>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</si>
  <si>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</si>
  <si>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</si>
  <si>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</si>
  <si>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</si>
  <si>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</si>
  <si>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</si>
  <si>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</si>
  <si>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</si>
  <si>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</si>
  <si>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</si>
  <si>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</si>
  <si>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</si>
  <si>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</si>
  <si>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</si>
  <si>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</si>
  <si>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</si>
  <si>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</si>
  <si>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</si>
  <si>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</si>
  <si>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</si>
  <si>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</si>
  <si>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</si>
  <si>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</si>
  <si>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</si>
  <si>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</si>
  <si>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</si>
  <si>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</si>
  <si>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</si>
  <si>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</si>
  <si>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</si>
  <si>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</si>
  <si>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</si>
  <si>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</si>
  <si>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</si>
  <si>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</si>
  <si>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</si>
  <si>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</si>
  <si>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</si>
  <si>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</si>
  <si>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</si>
  <si>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</si>
  <si>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</si>
  <si>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</si>
  <si>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</si>
  <si>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</si>
  <si>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</si>
  <si>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</si>
  <si>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</si>
  <si>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</si>
  <si>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</si>
  <si>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</si>
  <si>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</si>
  <si>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</si>
  <si>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</si>
  <si>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</si>
  <si>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</si>
  <si>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</si>
  <si>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</si>
  <si>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</si>
  <si>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</si>
  <si>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</si>
  <si>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</si>
  <si>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</si>
  <si>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</si>
  <si>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</si>
  <si>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</si>
  <si>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</si>
  <si>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</si>
  <si>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</si>
  <si>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</si>
  <si>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</si>
  <si>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</si>
  <si>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</si>
  <si>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</si>
  <si>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</si>
  <si>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</si>
  <si>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</si>
  <si>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</si>
  <si>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</si>
  <si>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</si>
  <si>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</si>
  <si>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</si>
  <si>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</si>
  <si>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</si>
  <si>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</si>
  <si>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</si>
  <si>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</si>
  <si>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</si>
  <si>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</si>
  <si>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</si>
  <si>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</si>
  <si>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</si>
  <si>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</si>
  <si>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</si>
  <si>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</si>
  <si>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</si>
  <si>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</si>
  <si>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</si>
  <si>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</si>
  <si>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</si>
  <si>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</si>
  <si>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</si>
  <si>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</si>
  <si>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</si>
  <si>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</si>
  <si>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</si>
  <si>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</si>
  <si>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</si>
  <si>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</si>
  <si>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</si>
  <si>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</si>
  <si>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</si>
  <si>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</si>
  <si>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</si>
  <si>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</si>
  <si>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</si>
  <si>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</si>
  <si>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</si>
  <si>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</si>
  <si>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</si>
  <si>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</si>
  <si>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</si>
  <si>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</si>
  <si>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</si>
  <si>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</si>
  <si>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</si>
  <si>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</si>
  <si>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</si>
  <si>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</si>
  <si>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</si>
  <si>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</si>
  <si>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</si>
  <si>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</si>
  <si>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</si>
  <si>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</si>
  <si>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</si>
  <si>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</si>
  <si>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</si>
  <si>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</si>
  <si>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</si>
  <si>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</si>
  <si>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</si>
  <si>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</si>
  <si>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</si>
  <si>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</si>
  <si>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</si>
  <si>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</si>
  <si>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</si>
  <si>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</si>
  <si>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</si>
  <si>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</si>
  <si>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</si>
  <si>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</si>
  <si>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</si>
  <si>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</si>
  <si>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</si>
  <si>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</si>
  <si>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</si>
  <si>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</si>
  <si>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</si>
  <si>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</si>
  <si>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</si>
  <si>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</si>
  <si>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</si>
  <si>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</si>
  <si>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</si>
  <si>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</si>
  <si>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</si>
  <si>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</si>
  <si>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</si>
  <si>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</si>
  <si>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</si>
  <si>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</si>
  <si>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</si>
  <si>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</si>
  <si>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</si>
  <si>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</si>
  <si>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</si>
  <si>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</si>
  <si>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</si>
  <si>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</si>
  <si>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</si>
  <si>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</si>
  <si>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</si>
  <si>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</si>
  <si>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</si>
  <si>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</si>
  <si>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</si>
  <si>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</si>
  <si>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</si>
  <si>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</si>
  <si>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</si>
  <si>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</si>
  <si>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</si>
  <si>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</si>
  <si>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</si>
  <si>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</si>
  <si>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</si>
  <si>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</si>
  <si>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</si>
  <si>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</si>
  <si>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</si>
  <si>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</si>
  <si>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</si>
  <si>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</si>
  <si>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</si>
  <si>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</si>
  <si>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</si>
  <si>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</si>
  <si>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</si>
  <si>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</si>
  <si>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</si>
  <si>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</si>
  <si>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</si>
  <si>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</si>
  <si>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</si>
  <si>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</si>
  <si>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</si>
  <si>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</si>
  <si>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</si>
  <si>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</si>
  <si>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</si>
  <si>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</si>
  <si>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</si>
  <si>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</si>
  <si>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</si>
  <si>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</si>
  <si>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</si>
  <si>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</si>
  <si>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</si>
  <si>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</si>
  <si>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</si>
  <si>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</si>
  <si>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</si>
  <si>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</si>
  <si>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</si>
  <si>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</si>
  <si>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</si>
  <si>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</si>
  <si>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</si>
  <si>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</si>
  <si>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</si>
  <si>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</si>
  <si>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</si>
  <si>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</si>
  <si>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</si>
  <si>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</si>
  <si>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</si>
  <si>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</si>
  <si>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</si>
  <si>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</si>
  <si>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</si>
  <si>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</si>
  <si>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</si>
  <si>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</si>
  <si>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</si>
  <si>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</si>
  <si>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</si>
  <si>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</si>
  <si>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</si>
  <si>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</si>
  <si>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</si>
  <si>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</si>
  <si>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</si>
  <si>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</si>
  <si>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</si>
  <si>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</si>
  <si>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</si>
  <si>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</si>
  <si>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</si>
  <si>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</si>
  <si>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</si>
  <si>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</si>
  <si>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</si>
  <si>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</si>
  <si>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</si>
  <si>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</si>
  <si>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</si>
  <si>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</si>
  <si>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</si>
  <si>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</si>
  <si>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</si>
  <si>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</si>
  <si>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</si>
  <si>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</si>
  <si>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</si>
  <si>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</si>
  <si>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</si>
  <si>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</si>
  <si>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</si>
  <si>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</si>
  <si>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</si>
  <si>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</si>
  <si>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</si>
  <si>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</si>
  <si>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</si>
  <si>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</si>
  <si>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</si>
  <si>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</si>
  <si>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</si>
  <si>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</si>
  <si>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</si>
  <si>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</si>
  <si>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</si>
  <si>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</si>
  <si>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</si>
  <si>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</si>
  <si>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</si>
  <si>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</si>
  <si>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</si>
  <si>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</si>
  <si>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</si>
  <si>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</si>
  <si>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</si>
  <si>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</si>
  <si>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</si>
  <si>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</si>
  <si>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</si>
  <si>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</si>
  <si>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</si>
  <si>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</si>
  <si>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</si>
  <si>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</si>
  <si>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</si>
  <si>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</si>
  <si>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</si>
  <si>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</si>
  <si>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</si>
  <si>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</si>
  <si>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</si>
  <si>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</si>
  <si>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</si>
  <si>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</si>
  <si>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</si>
  <si>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</si>
  <si>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</si>
  <si>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</si>
  <si>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</si>
  <si>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</si>
  <si>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</si>
  <si>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</si>
  <si>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</si>
  <si>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</si>
  <si>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</si>
  <si>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</si>
  <si>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</si>
  <si>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</si>
  <si>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</si>
  <si>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</si>
  <si>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</si>
  <si>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</si>
  <si>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</si>
  <si>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</si>
  <si>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</si>
  <si>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</si>
  <si>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</si>
  <si>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</si>
  <si>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</si>
  <si>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</si>
  <si>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</si>
  <si>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</si>
  <si>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</si>
  <si>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</si>
  <si>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</si>
  <si>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</si>
  <si>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</si>
  <si>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</si>
  <si>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</si>
  <si>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</si>
  <si>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</si>
  <si>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</si>
  <si>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</si>
  <si>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</si>
  <si>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</si>
  <si>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</si>
  <si>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</si>
  <si>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</si>
  <si>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</si>
  <si>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</si>
  <si>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</si>
  <si>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</si>
  <si>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</si>
  <si>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</si>
  <si>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</si>
  <si>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</si>
  <si>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</si>
  <si>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</si>
  <si>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</si>
  <si>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</si>
  <si>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</si>
  <si>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</si>
  <si>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</si>
  <si>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</si>
  <si>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</si>
  <si>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</si>
  <si>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</si>
  <si>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</si>
  <si>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</si>
  <si>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</si>
  <si>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</si>
  <si>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</si>
  <si>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</si>
  <si>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</si>
  <si>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</si>
  <si>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</si>
  <si>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</si>
  <si>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</si>
  <si>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</si>
  <si>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</si>
  <si>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</si>
  <si>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</si>
  <si>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</si>
  <si>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</si>
  <si>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</si>
  <si>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</si>
  <si>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</si>
  <si>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</si>
  <si>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</si>
  <si>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</si>
  <si>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</si>
  <si>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</si>
  <si>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</si>
  <si>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</si>
  <si>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</si>
  <si>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</si>
  <si>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</si>
  <si>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</si>
  <si>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</si>
  <si>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</si>
  <si>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</si>
  <si>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</si>
  <si>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</si>
  <si>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</si>
  <si>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</si>
  <si>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</si>
  <si>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</si>
  <si>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</si>
  <si>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</si>
  <si>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</si>
  <si>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</si>
  <si>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</si>
  <si>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</si>
  <si>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</si>
  <si>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</si>
  <si>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</si>
  <si>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</si>
  <si>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</si>
  <si>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</si>
  <si>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</si>
  <si>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</si>
  <si>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</si>
  <si>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</si>
  <si>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</si>
  <si>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</si>
  <si>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</si>
  <si>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</si>
  <si>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</si>
  <si>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</si>
  <si>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</si>
  <si>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</si>
  <si>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</si>
  <si>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</si>
  <si>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</si>
  <si>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</si>
  <si>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</si>
  <si>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</si>
  <si>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</si>
  <si>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</si>
  <si>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</si>
  <si>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</si>
  <si>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</si>
  <si>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</si>
  <si>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</si>
  <si>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</si>
  <si>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</si>
  <si>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</si>
  <si>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</si>
  <si>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</si>
  <si>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</si>
  <si>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</si>
  <si>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</si>
  <si>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</si>
  <si>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</si>
  <si>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</si>
  <si>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</si>
  <si>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</si>
  <si>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</si>
  <si>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</si>
  <si>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</si>
  <si>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</si>
  <si>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</si>
  <si>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</si>
  <si>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</si>
  <si>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</si>
  <si>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</si>
  <si>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</si>
  <si>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</si>
  <si>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</si>
  <si>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</si>
  <si>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</si>
  <si>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</si>
  <si>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</si>
  <si>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</si>
  <si>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</si>
  <si>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</si>
  <si>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</si>
  <si>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</si>
  <si>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</si>
  <si>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</si>
  <si>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</si>
  <si>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</si>
  <si>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</si>
  <si>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</si>
  <si>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</si>
  <si>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</si>
  <si>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</si>
  <si>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</si>
  <si>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</si>
  <si>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</si>
  <si>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</si>
  <si>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</si>
  <si>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</si>
  <si>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</si>
  <si>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</si>
  <si>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</si>
  <si>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</si>
  <si>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</si>
  <si>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</si>
  <si>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</si>
  <si>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</si>
  <si>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</si>
  <si>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</si>
  <si>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</si>
  <si>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</si>
  <si>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</si>
  <si>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</si>
  <si>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</si>
  <si>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</si>
  <si>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</si>
  <si>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</si>
  <si>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</si>
  <si>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</si>
  <si>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</si>
  <si>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</si>
  <si>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</si>
  <si>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</si>
  <si>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</si>
  <si>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</si>
  <si>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</si>
  <si>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</si>
  <si>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</si>
  <si>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</si>
  <si>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</si>
  <si>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</si>
  <si>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</si>
  <si>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</si>
  <si>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</si>
  <si>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</si>
  <si>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</si>
  <si>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</si>
  <si>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</si>
  <si>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</si>
  <si>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</si>
  <si>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</si>
  <si>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</si>
  <si>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</si>
  <si>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</si>
  <si>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</si>
  <si>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</si>
  <si>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</si>
  <si>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</si>
  <si>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</si>
  <si>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</si>
  <si>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</si>
  <si>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</si>
  <si>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</si>
  <si>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</si>
  <si>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</si>
  <si>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</si>
  <si>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</si>
  <si>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</si>
  <si>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</si>
  <si>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</si>
  <si>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</si>
  <si>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</si>
  <si>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</si>
  <si>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</si>
  <si>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</si>
  <si>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</si>
  <si>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</si>
  <si>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</si>
  <si>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</si>
  <si>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</si>
  <si>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</si>
  <si>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</si>
  <si>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</si>
  <si>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</si>
  <si>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</si>
  <si>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</si>
  <si>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</si>
  <si>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</si>
  <si>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</si>
  <si>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</si>
  <si>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</si>
  <si>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</si>
  <si>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</si>
  <si>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</si>
  <si>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</si>
  <si>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</si>
  <si>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</si>
  <si>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</si>
  <si>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</si>
  <si>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</si>
  <si>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</si>
  <si>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</si>
  <si>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</si>
  <si>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</si>
  <si>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</si>
  <si>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</si>
  <si>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</si>
  <si>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</si>
  <si>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</si>
  <si>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</si>
  <si>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</si>
  <si>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</si>
  <si>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</si>
  <si>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</si>
  <si>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</si>
  <si>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</si>
  <si>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</si>
  <si>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</si>
  <si>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</si>
  <si>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</si>
  <si>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</si>
  <si>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</si>
  <si>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</si>
  <si>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</si>
  <si>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</si>
  <si>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</si>
  <si>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</si>
  <si>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</si>
  <si>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</si>
  <si>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</si>
  <si>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</si>
  <si>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</si>
  <si>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</si>
  <si>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</si>
  <si>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</si>
  <si>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</si>
  <si>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</si>
  <si>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</si>
  <si>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</si>
  <si>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</si>
  <si>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</si>
  <si>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</si>
  <si>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</si>
  <si>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</si>
  <si>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</si>
  <si>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</si>
  <si>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</si>
  <si>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</si>
  <si>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</si>
  <si>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</si>
  <si>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</si>
  <si>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</si>
  <si>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</si>
  <si>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</si>
  <si>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</si>
  <si>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</si>
  <si>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</si>
  <si>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</si>
  <si>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</si>
  <si>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</si>
  <si>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</si>
  <si>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</si>
  <si>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</si>
  <si>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</si>
  <si>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</si>
  <si>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</si>
  <si>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</si>
  <si>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</si>
  <si>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</si>
  <si>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</si>
  <si>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</si>
  <si>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</si>
  <si>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</si>
  <si>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</si>
  <si>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</si>
  <si>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</si>
  <si>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</si>
  <si>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</si>
  <si>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</si>
  <si>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</si>
  <si>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</si>
  <si>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</si>
  <si>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</si>
  <si>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</si>
  <si>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</si>
  <si>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</si>
  <si>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</si>
  <si>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</si>
  <si>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</si>
  <si>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</si>
  <si>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</si>
  <si>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</si>
  <si>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</si>
  <si>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</si>
  <si>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</si>
  <si>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</si>
  <si>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</si>
  <si>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</si>
  <si>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</si>
  <si>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</si>
  <si>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</si>
  <si>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</si>
  <si>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</si>
  <si>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</si>
  <si>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</si>
  <si>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</si>
  <si>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</si>
  <si>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</si>
  <si>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</si>
  <si>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</si>
  <si>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</si>
  <si>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</si>
  <si>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</si>
  <si>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</si>
  <si>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</si>
  <si>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</si>
  <si>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</si>
  <si>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</si>
  <si>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</si>
  <si>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</si>
  <si>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</si>
  <si>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</si>
  <si>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</si>
  <si>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</si>
  <si>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</si>
  <si>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</si>
  <si>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</si>
  <si>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</si>
  <si>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</si>
  <si>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</si>
  <si>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</si>
  <si>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</si>
  <si>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</si>
  <si>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</si>
  <si>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</si>
  <si>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</si>
  <si>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</si>
  <si>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</si>
  <si>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</si>
  <si>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</si>
  <si>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</si>
  <si>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</si>
  <si>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</si>
  <si>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</si>
  <si>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</si>
  <si>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</si>
  <si>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</si>
  <si>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</si>
  <si>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</si>
  <si>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</si>
  <si>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</si>
  <si>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</si>
  <si>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</si>
  <si>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</si>
  <si>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</si>
  <si>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</si>
  <si>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</si>
  <si>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</si>
  <si>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</si>
  <si>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</si>
  <si>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</si>
  <si>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</si>
  <si>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</si>
  <si>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</si>
  <si>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</si>
  <si>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</si>
  <si>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</si>
  <si>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</si>
  <si>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</si>
  <si>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</si>
  <si>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</si>
  <si>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</si>
  <si>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</si>
  <si>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</si>
  <si>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</si>
  <si>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</si>
  <si>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</si>
  <si>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</si>
  <si>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</si>
  <si>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</si>
  <si>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</si>
  <si>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</si>
  <si>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</si>
  <si>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</si>
  <si>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</si>
  <si>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</si>
  <si>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</si>
  <si>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</si>
  <si>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</si>
  <si>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</si>
  <si>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</si>
  <si>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</si>
  <si>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</si>
  <si>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</si>
  <si>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</si>
  <si>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</si>
  <si>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</si>
  <si>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</si>
  <si>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</si>
  <si>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</si>
  <si>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</si>
  <si>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</si>
  <si>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</si>
  <si>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</si>
  <si>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</si>
  <si>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</si>
  <si>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</si>
  <si>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</si>
  <si>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</si>
  <si>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</si>
  <si>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</si>
  <si>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</si>
  <si>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</si>
  <si>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</si>
  <si>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</si>
  <si>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</si>
  <si>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</si>
  <si>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</si>
  <si>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</si>
  <si>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</si>
  <si>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</si>
  <si>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</si>
  <si>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</si>
  <si>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</si>
  <si>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</si>
  <si>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</si>
  <si>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</si>
  <si>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</si>
  <si>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</si>
  <si>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</si>
  <si>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</si>
  <si>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</si>
  <si>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</si>
  <si>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</si>
  <si>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</si>
  <si>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</si>
  <si>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</si>
  <si>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</si>
  <si>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</si>
  <si>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</si>
  <si>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</si>
  <si>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</si>
  <si>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</si>
  <si>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</si>
  <si>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</si>
  <si>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</si>
  <si>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</si>
  <si>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</si>
  <si>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</si>
  <si>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</si>
  <si>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</si>
  <si>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</si>
  <si>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</si>
  <si>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</si>
  <si>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</si>
  <si>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</si>
  <si>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</si>
  <si>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</si>
  <si>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</si>
  <si>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</si>
  <si>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</si>
  <si>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</si>
  <si>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</si>
  <si>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</si>
  <si>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</si>
  <si>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</si>
  <si>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</si>
  <si>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</si>
  <si>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</si>
  <si>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</si>
  <si>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</si>
  <si>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</si>
  <si>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</si>
  <si>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</si>
  <si>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</si>
  <si>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</si>
  <si>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</si>
  <si>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</si>
  <si>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</si>
  <si>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</si>
  <si>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</si>
  <si>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</si>
  <si>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</si>
  <si>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</si>
  <si>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</si>
  <si>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</si>
  <si>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</si>
  <si>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</si>
  <si>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</si>
  <si>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</si>
  <si>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</si>
  <si>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</si>
  <si>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</si>
  <si>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</si>
  <si>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</si>
  <si>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</si>
  <si>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</si>
  <si>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</si>
  <si>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</si>
  <si>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</si>
  <si>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</si>
  <si>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</si>
  <si>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</si>
  <si>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</si>
  <si>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</si>
  <si>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</si>
  <si>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</si>
  <si>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</si>
  <si>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</si>
  <si>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</si>
  <si>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</si>
  <si>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</si>
  <si>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</si>
  <si>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</si>
  <si>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</si>
  <si>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</si>
  <si>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</si>
  <si>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</si>
  <si>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</si>
  <si>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</si>
  <si>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</si>
  <si>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</si>
  <si>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</si>
  <si>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</si>
  <si>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</si>
  <si>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</si>
  <si>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</si>
  <si>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</si>
  <si>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</si>
  <si>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</si>
  <si>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</si>
  <si>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</si>
  <si>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</si>
  <si>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</si>
  <si>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</si>
  <si>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</si>
  <si>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</si>
  <si>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</si>
  <si>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</si>
  <si>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</si>
  <si>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</si>
  <si>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</si>
  <si>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</si>
  <si>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</si>
  <si>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</si>
  <si>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</si>
  <si>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</si>
  <si>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</si>
  <si>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</si>
  <si>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</si>
  <si>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</si>
  <si>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</si>
  <si>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</si>
  <si>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</si>
  <si>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</si>
  <si>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</si>
  <si>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</si>
  <si>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</si>
  <si>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</si>
  <si>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</si>
  <si>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</si>
  <si>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</si>
  <si>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</si>
  <si>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</si>
  <si>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</si>
  <si>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</si>
  <si>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</si>
  <si>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</si>
  <si>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</si>
  <si>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</si>
  <si>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</si>
  <si>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</si>
  <si>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</si>
  <si>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</si>
  <si>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</si>
  <si>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</si>
  <si>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</si>
  <si>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</si>
  <si>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</si>
  <si>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</si>
  <si>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</si>
  <si>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</si>
  <si>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</si>
  <si>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</si>
  <si>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</si>
  <si>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</si>
  <si>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</si>
  <si>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</si>
  <si>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</si>
  <si>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</si>
  <si>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</si>
  <si>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</si>
  <si>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</si>
  <si>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</si>
  <si>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</si>
  <si>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</si>
  <si>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</si>
  <si>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</si>
  <si>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</si>
  <si>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</si>
  <si>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</si>
  <si>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</si>
  <si>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</si>
  <si>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</si>
  <si>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</si>
  <si>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</si>
  <si>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</si>
  <si>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</si>
  <si>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</si>
  <si>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</si>
  <si>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</si>
  <si>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</si>
  <si>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</si>
  <si>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</si>
  <si>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</si>
  <si>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</si>
  <si>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</si>
  <si>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</si>
  <si>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</si>
  <si>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</si>
  <si>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</si>
  <si>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</si>
  <si>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</si>
  <si>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</si>
  <si>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</si>
  <si>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</si>
  <si>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</si>
  <si>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</si>
  <si>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</si>
  <si>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</si>
  <si>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</si>
  <si>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</si>
  <si>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</si>
  <si>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</si>
  <si>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</si>
  <si>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</si>
  <si>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</si>
  <si>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</si>
  <si>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</si>
  <si>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</si>
  <si>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</si>
  <si>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</si>
  <si>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</si>
  <si>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</si>
  <si>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</si>
  <si>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</si>
  <si>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</si>
  <si>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</si>
  <si>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</si>
  <si>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</si>
  <si>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</si>
  <si>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</si>
  <si>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</si>
  <si>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</si>
  <si>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</si>
  <si>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</si>
  <si>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</si>
  <si>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</si>
  <si>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</si>
  <si>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</si>
  <si>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</si>
  <si>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</si>
  <si>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</si>
  <si>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</si>
  <si>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</si>
  <si>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</si>
  <si>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</si>
  <si>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</si>
  <si>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</si>
  <si>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</si>
  <si>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</si>
  <si>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</si>
  <si>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</si>
  <si>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</si>
  <si>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</si>
  <si>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</si>
  <si>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</si>
  <si>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</si>
  <si>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</si>
  <si>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</si>
  <si>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</si>
  <si>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</si>
  <si>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</si>
  <si>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</si>
  <si>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</si>
  <si>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</si>
  <si>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</si>
  <si>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</si>
  <si>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</si>
  <si>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</si>
  <si>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</si>
  <si>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</si>
  <si>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</si>
  <si>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</si>
  <si>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</si>
  <si>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</si>
  <si>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</si>
  <si>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</si>
  <si>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</si>
  <si>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</si>
  <si>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</si>
  <si>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</si>
  <si>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</si>
  <si>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</si>
  <si>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</si>
  <si>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</si>
  <si>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</si>
  <si>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</si>
  <si>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</si>
  <si>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</si>
  <si>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</si>
  <si>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</si>
  <si>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</si>
  <si>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</si>
  <si>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</si>
  <si>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</si>
  <si>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</si>
  <si>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</si>
  <si>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</si>
  <si>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</si>
  <si>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</si>
  <si>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</si>
  <si>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</si>
  <si>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</si>
  <si>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</si>
  <si>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</si>
  <si>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</si>
  <si>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</si>
  <si>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</si>
  <si>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</si>
  <si>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</si>
  <si>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</si>
  <si>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</si>
  <si>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</si>
  <si>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</si>
  <si>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</si>
  <si>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</si>
  <si>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</si>
  <si>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</si>
  <si>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</si>
  <si>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</si>
  <si>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</si>
  <si>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</si>
  <si>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</si>
  <si>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</si>
  <si>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</si>
  <si>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</si>
  <si>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</si>
  <si>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</si>
  <si>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</si>
  <si>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</si>
  <si>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</si>
  <si>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</si>
  <si>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</si>
  <si>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</si>
  <si>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</si>
  <si>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</si>
  <si>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</si>
  <si>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</si>
  <si>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</si>
  <si>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</si>
  <si>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</si>
  <si>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</si>
  <si>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</si>
  <si>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</si>
  <si>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</si>
  <si>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</si>
  <si>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</si>
  <si>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</si>
  <si>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</si>
  <si>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</si>
  <si>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</si>
  <si>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</si>
  <si>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</si>
  <si>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</si>
  <si>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</si>
  <si>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</si>
  <si>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</si>
  <si>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</si>
  <si>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</si>
  <si>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</si>
  <si>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</si>
  <si>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</si>
  <si>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</si>
  <si>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</si>
  <si>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</si>
  <si>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</si>
  <si>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</si>
  <si>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</si>
  <si>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</si>
  <si>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</si>
  <si>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</si>
  <si>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</si>
  <si>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</si>
  <si>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</si>
  <si>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</si>
  <si>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</si>
  <si>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</si>
  <si>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</si>
  <si>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</si>
  <si>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</si>
  <si>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</si>
  <si>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</si>
  <si>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</si>
  <si>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</si>
  <si>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</si>
  <si>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</si>
  <si>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</si>
  <si>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</si>
  <si>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</si>
  <si>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</si>
  <si>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</si>
  <si>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</si>
  <si>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</si>
  <si>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</si>
  <si>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</si>
  <si>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</si>
  <si>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</si>
  <si>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</si>
  <si>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</si>
  <si>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</si>
  <si>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</si>
  <si>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</si>
  <si>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</si>
  <si>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</si>
  <si>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</si>
  <si>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</si>
  <si>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</si>
  <si>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</si>
  <si>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</si>
  <si>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</si>
  <si>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</si>
  <si>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</si>
  <si>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</si>
  <si>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</si>
  <si>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</si>
  <si>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</si>
  <si>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</si>
  <si>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</si>
  <si>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</si>
  <si>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</si>
  <si>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</si>
  <si>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</si>
  <si>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</si>
  <si>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</si>
  <si>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</si>
  <si>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</si>
  <si>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</si>
  <si>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</si>
  <si>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</si>
  <si>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</si>
  <si>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</si>
  <si>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</si>
  <si>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</si>
  <si>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</si>
  <si>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</si>
  <si>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</si>
  <si>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</si>
  <si>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</si>
  <si>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</si>
  <si>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</si>
  <si>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</si>
  <si>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</si>
  <si>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</si>
  <si>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</si>
  <si>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</si>
  <si>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</si>
  <si>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</si>
  <si>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</si>
  <si>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</si>
  <si>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</si>
  <si>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</si>
  <si>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</si>
  <si>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</si>
  <si>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</si>
  <si>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</si>
  <si>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</si>
  <si>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</si>
  <si>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</si>
  <si>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</si>
  <si>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</si>
  <si>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</si>
  <si>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</si>
  <si>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</si>
  <si>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</si>
  <si>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</si>
  <si>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</si>
  <si>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</si>
  <si>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</si>
  <si>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</si>
  <si>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</si>
  <si>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</si>
  <si>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</si>
  <si>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</si>
  <si>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</si>
  <si>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</si>
  <si>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</si>
  <si>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</si>
  <si>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</si>
  <si>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</si>
  <si>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</si>
  <si>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</si>
  <si>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</si>
  <si>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</si>
  <si>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</si>
  <si>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</si>
  <si>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</si>
  <si>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</si>
  <si>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</si>
  <si>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</si>
  <si>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</si>
  <si>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</si>
  <si>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</si>
  <si>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</si>
  <si>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</si>
  <si>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</si>
  <si>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</si>
  <si>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</si>
  <si>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</si>
  <si>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</si>
  <si>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</si>
  <si>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</si>
  <si>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</si>
  <si>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</si>
  <si>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</si>
  <si>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</si>
  <si>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</si>
  <si>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</si>
  <si>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</si>
  <si>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</si>
  <si>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</si>
  <si>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</si>
  <si>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</si>
  <si>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</si>
  <si>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</si>
  <si>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</si>
  <si>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</si>
  <si>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</si>
  <si>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</si>
  <si>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</si>
  <si>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</si>
  <si>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</si>
  <si>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</si>
  <si>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</si>
  <si>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</si>
  <si>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</si>
  <si>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</si>
  <si>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</si>
  <si>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</si>
  <si>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</si>
  <si>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</si>
  <si>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</si>
  <si>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</si>
  <si>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</si>
  <si>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</si>
  <si>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</si>
  <si>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</si>
  <si>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</si>
  <si>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</si>
  <si>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</si>
  <si>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</si>
  <si>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</si>
  <si>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</si>
  <si>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</si>
  <si>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</si>
  <si>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</si>
  <si>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</si>
  <si>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</si>
  <si>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</si>
  <si>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</si>
  <si>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</si>
  <si>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</si>
  <si>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</si>
  <si>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</si>
  <si>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</si>
  <si>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</si>
  <si>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</si>
  <si>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</si>
  <si>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</si>
  <si>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</si>
  <si>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</si>
  <si>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</si>
  <si>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</si>
  <si>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</si>
  <si>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</si>
  <si>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</si>
  <si>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</si>
  <si>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</si>
  <si>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</si>
  <si>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</si>
  <si>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</si>
  <si>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</si>
  <si>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</si>
  <si>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</si>
  <si>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</si>
  <si>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</si>
  <si>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</si>
  <si>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</si>
  <si>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</si>
  <si>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</si>
  <si>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</si>
  <si>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</si>
  <si>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</si>
  <si>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</si>
  <si>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</si>
  <si>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</si>
  <si>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</si>
  <si>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</si>
  <si>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</si>
  <si>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</si>
  <si>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</si>
  <si>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</si>
  <si>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</si>
  <si>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</si>
  <si>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</si>
  <si>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</si>
  <si>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</si>
  <si>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</si>
  <si>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</si>
  <si>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</si>
  <si>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</si>
  <si>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</si>
  <si>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</si>
  <si>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</si>
  <si>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</si>
  <si>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</si>
  <si>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</si>
  <si>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</si>
  <si>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</si>
  <si>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</si>
  <si>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</si>
  <si>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</si>
  <si>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</si>
  <si>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</si>
  <si>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</si>
  <si>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</si>
  <si>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</si>
  <si>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</si>
  <si>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</si>
  <si>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</si>
  <si>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</si>
  <si>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</si>
  <si>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</si>
  <si>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</si>
  <si>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</si>
  <si>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</si>
  <si>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</si>
  <si>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</si>
  <si>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</si>
  <si>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</si>
  <si>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</si>
  <si>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</si>
  <si>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</si>
  <si>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</si>
  <si>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</si>
  <si>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</si>
  <si>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</si>
  <si>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</si>
  <si>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</si>
  <si>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</si>
  <si>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</si>
  <si>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</si>
  <si>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</si>
  <si>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</si>
  <si>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</si>
  <si>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</si>
  <si>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</si>
  <si>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</si>
  <si>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</si>
  <si>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</si>
  <si>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</si>
  <si>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</si>
  <si>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</si>
  <si>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</si>
  <si>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</si>
  <si>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</si>
  <si>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</si>
  <si>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</si>
  <si>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</si>
  <si>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</si>
  <si>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</si>
  <si>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</si>
  <si>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</si>
  <si>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</si>
  <si>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</si>
  <si>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</si>
  <si>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</si>
  <si>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</si>
  <si>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</si>
  <si>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</si>
  <si>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</si>
  <si>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</si>
  <si>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</si>
  <si>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</si>
  <si>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</si>
  <si>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</si>
  <si>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</si>
  <si>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</si>
  <si>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</si>
  <si>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</si>
  <si>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</si>
  <si>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</si>
  <si>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</si>
  <si>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</si>
  <si>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</si>
  <si>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</si>
  <si>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</si>
  <si>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</si>
  <si>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</si>
  <si>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</si>
  <si>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</si>
  <si>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</si>
  <si>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</si>
  <si>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</si>
  <si>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</si>
  <si>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</si>
  <si>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</si>
  <si>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</si>
  <si>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</si>
  <si>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</si>
  <si>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</si>
  <si>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</si>
  <si>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</si>
  <si>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</si>
  <si>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</si>
  <si>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</si>
  <si>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</si>
  <si>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</si>
  <si>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</si>
  <si>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</si>
  <si>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</si>
  <si>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</si>
  <si>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</si>
  <si>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</si>
  <si>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</si>
  <si>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</si>
  <si>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</si>
  <si>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</si>
  <si>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</si>
  <si>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</si>
  <si>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</si>
  <si>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</si>
  <si>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</si>
  <si>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</si>
  <si>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</si>
  <si>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</si>
  <si>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</si>
  <si>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</si>
  <si>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</si>
  <si>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</si>
  <si>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</si>
  <si>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</si>
  <si>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</si>
  <si>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</si>
  <si>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</si>
  <si>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</si>
  <si>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</si>
  <si>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</si>
  <si>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</si>
  <si>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</si>
  <si>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</si>
  <si>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</si>
  <si>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</si>
  <si>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</si>
  <si>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</si>
  <si>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</si>
  <si>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</si>
  <si>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</si>
  <si>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</si>
  <si>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</si>
  <si>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</si>
  <si>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</si>
  <si>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</si>
  <si>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</si>
  <si>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</si>
  <si>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</si>
  <si>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</si>
  <si>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</si>
  <si>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</si>
  <si>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</si>
  <si>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</si>
  <si>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</si>
  <si>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</si>
  <si>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</si>
  <si>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</si>
  <si>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</si>
  <si>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</si>
  <si>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</si>
  <si>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</si>
  <si>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</si>
  <si>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</si>
  <si>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</si>
  <si>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</si>
  <si>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</si>
  <si>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</si>
  <si>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</si>
  <si>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</si>
  <si>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</si>
  <si>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</si>
  <si>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</si>
  <si>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</si>
  <si>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</si>
  <si>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</si>
  <si>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</si>
  <si>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</si>
  <si>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</si>
  <si>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</si>
  <si>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</si>
  <si>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</si>
  <si>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</si>
  <si>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</si>
  <si>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</si>
  <si>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</si>
  <si>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</si>
  <si>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</si>
  <si>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</si>
  <si>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</si>
  <si>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</si>
  <si>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</si>
  <si>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</si>
  <si>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</si>
  <si>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</si>
  <si>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</si>
  <si>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</si>
  <si>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</si>
  <si>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</si>
  <si>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</si>
  <si>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</si>
  <si>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</si>
  <si>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</si>
  <si>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</si>
  <si>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</si>
  <si>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</si>
  <si>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</si>
  <si>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</si>
  <si>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</si>
  <si>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</si>
  <si>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</si>
  <si>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</si>
  <si>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</si>
  <si>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</si>
  <si>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</si>
  <si>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</si>
  <si>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</si>
  <si>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</si>
  <si>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</si>
  <si>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</si>
  <si>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</si>
  <si>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</si>
  <si>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</si>
  <si>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</si>
  <si>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</si>
  <si>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</si>
  <si>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</si>
  <si>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</si>
  <si>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</si>
  <si>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</si>
  <si>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</si>
  <si>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</si>
  <si>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</si>
  <si>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</si>
  <si>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</si>
  <si>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</si>
  <si>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</si>
  <si>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</si>
  <si>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</si>
  <si>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</si>
  <si>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</si>
  <si>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</si>
  <si>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</si>
  <si>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</si>
  <si>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</si>
  <si>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</si>
  <si>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</si>
  <si>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</si>
  <si>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</si>
  <si>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</si>
  <si>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</si>
  <si>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</si>
  <si>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</si>
  <si>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</si>
  <si>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</si>
  <si>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</si>
  <si>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</si>
  <si>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</si>
  <si>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</si>
  <si>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</si>
  <si>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</si>
  <si>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</si>
  <si>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</si>
  <si>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</si>
  <si>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</si>
  <si>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</si>
  <si>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</si>
  <si>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</si>
  <si>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</si>
  <si>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</si>
  <si>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</si>
  <si>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</si>
  <si>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</si>
  <si>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</si>
  <si>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</si>
  <si>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</si>
  <si>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</si>
  <si>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</si>
  <si>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</si>
  <si>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</si>
  <si>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</si>
  <si>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</si>
  <si>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</si>
  <si>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</si>
  <si>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</si>
  <si>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</si>
  <si>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</si>
  <si>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</si>
  <si>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</si>
  <si>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</si>
  <si>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</si>
  <si>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</si>
  <si>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</si>
  <si>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</si>
  <si>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</si>
  <si>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</si>
  <si>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</si>
  <si>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</si>
  <si>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</si>
  <si>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</si>
  <si>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</si>
  <si>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</si>
  <si>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</si>
  <si>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</si>
  <si>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</si>
  <si>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</si>
  <si>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</si>
  <si>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</si>
  <si>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</si>
  <si>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</si>
  <si>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</si>
  <si>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</si>
  <si>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</si>
  <si>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</si>
  <si>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</si>
  <si>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</si>
  <si>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</si>
  <si>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</si>
  <si>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</si>
  <si>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</si>
  <si>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</si>
  <si>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</si>
  <si>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</si>
  <si>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</si>
  <si>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</si>
  <si>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</si>
  <si>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</si>
  <si>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</si>
  <si>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</si>
  <si>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</si>
  <si>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</si>
  <si>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</si>
  <si>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</si>
  <si>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</si>
  <si>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</si>
  <si>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</si>
  <si>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</si>
  <si>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</si>
  <si>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</si>
  <si>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</si>
  <si>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</si>
  <si>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</si>
  <si>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</si>
  <si>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</si>
  <si>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</si>
  <si>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</si>
  <si>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</si>
  <si>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</si>
  <si>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</si>
  <si>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</si>
  <si>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</si>
  <si>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</si>
  <si>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</si>
  <si>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</si>
  <si>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</si>
  <si>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</si>
  <si>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</si>
  <si>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</si>
  <si>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</si>
  <si>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</si>
  <si>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</si>
  <si>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</si>
  <si>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</si>
  <si>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</si>
  <si>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</si>
  <si>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</si>
  <si>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</si>
  <si>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</si>
  <si>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</si>
  <si>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</si>
  <si>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</si>
  <si>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</si>
  <si>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</si>
  <si>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</si>
  <si>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</si>
  <si>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</si>
  <si>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</si>
  <si>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</si>
  <si>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</si>
  <si>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</si>
  <si>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</si>
  <si>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</si>
  <si>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</si>
  <si>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</si>
  <si>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</si>
  <si>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</si>
  <si>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</si>
  <si>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</si>
  <si>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</si>
  <si>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</si>
  <si>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</si>
  <si>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</si>
  <si>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</si>
  <si>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</si>
  <si>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</si>
  <si>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</si>
  <si>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</si>
  <si>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</si>
  <si>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</si>
  <si>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</si>
  <si>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</si>
  <si>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</si>
  <si>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</si>
  <si>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</si>
  <si>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</si>
  <si>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</si>
  <si>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</si>
  <si>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</si>
  <si>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</si>
  <si>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</si>
  <si>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</si>
  <si>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</si>
  <si>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</si>
  <si>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</si>
  <si>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</si>
  <si>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</si>
  <si>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</si>
  <si>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</si>
  <si>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</si>
  <si>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</si>
  <si>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</si>
  <si>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</si>
  <si>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</si>
  <si>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</si>
  <si>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</si>
  <si>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</si>
  <si>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</si>
  <si>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</si>
  <si>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</si>
  <si>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</si>
  <si>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</si>
  <si>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</si>
  <si>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</si>
  <si>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</si>
  <si>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</si>
  <si>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</si>
  <si>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</si>
  <si>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</si>
  <si>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</si>
  <si>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</si>
  <si>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</si>
  <si>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</si>
  <si>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</si>
  <si>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</si>
  <si>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</si>
  <si>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</si>
  <si>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</si>
  <si>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</si>
  <si>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</si>
  <si>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</si>
  <si>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</si>
  <si>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</si>
  <si>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</si>
  <si>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</si>
  <si>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</si>
  <si>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</si>
  <si>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</si>
  <si>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</si>
  <si>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</si>
  <si>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</si>
  <si>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</si>
  <si>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</si>
  <si>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</si>
  <si>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</si>
  <si>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</si>
  <si>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</si>
  <si>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</si>
  <si>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</si>
  <si>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</si>
  <si>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</si>
  <si>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</si>
  <si>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</si>
  <si>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</si>
  <si>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</si>
  <si>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</si>
  <si>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</si>
  <si>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</si>
  <si>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</si>
  <si>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</si>
  <si>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</si>
  <si>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</si>
  <si>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</si>
  <si>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</si>
  <si>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</si>
  <si>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</si>
  <si>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</si>
  <si>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</si>
  <si>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</si>
  <si>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</si>
  <si>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</si>
  <si>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</si>
  <si>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</si>
  <si>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</si>
  <si>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</si>
  <si>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</si>
  <si>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</si>
  <si>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</si>
  <si>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</si>
  <si>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</si>
  <si>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</si>
  <si>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</si>
  <si>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</si>
  <si>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</si>
  <si>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</si>
  <si>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</si>
  <si>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</si>
  <si>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</si>
  <si>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</si>
  <si>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</si>
  <si>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</si>
  <si>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</si>
  <si>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</si>
  <si>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</si>
  <si>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</si>
  <si>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</si>
  <si>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</si>
  <si>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</si>
  <si>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</si>
  <si>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</si>
  <si>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</si>
  <si>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</si>
  <si>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</si>
  <si>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</si>
  <si>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</si>
  <si>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</si>
  <si>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</si>
  <si>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</si>
  <si>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</si>
  <si>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</si>
  <si>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</si>
  <si>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</si>
  <si>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</si>
  <si>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</si>
  <si>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</si>
  <si>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</si>
  <si>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</si>
  <si>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</si>
  <si>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</si>
  <si>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</si>
  <si>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</si>
  <si>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</si>
  <si>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</si>
  <si>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</si>
  <si>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</si>
  <si>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</si>
  <si>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</si>
  <si>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</si>
  <si>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</si>
  <si>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</si>
  <si>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</si>
  <si>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</si>
  <si>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</si>
  <si>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</si>
  <si>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</si>
  <si>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</si>
  <si>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</si>
  <si>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</si>
  <si>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</si>
  <si>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</si>
  <si>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</si>
  <si>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</si>
  <si>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</si>
  <si>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</si>
  <si>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</si>
  <si>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</si>
  <si>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</si>
  <si>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</si>
  <si>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</si>
  <si>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</si>
  <si>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</si>
  <si>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</si>
  <si>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</si>
  <si>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</si>
  <si>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</si>
  <si>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</si>
  <si>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</si>
  <si>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</si>
  <si>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</si>
  <si>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</si>
  <si>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</si>
  <si>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</si>
  <si>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</si>
  <si>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</si>
  <si>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</si>
  <si>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</si>
  <si>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</si>
  <si>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</si>
  <si>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</si>
  <si>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</si>
  <si>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</si>
  <si>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</si>
  <si>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</si>
  <si>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</si>
  <si>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</si>
  <si>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</si>
  <si>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</si>
  <si>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</si>
  <si>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</si>
  <si>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</si>
  <si>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</si>
  <si>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</si>
  <si>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</si>
  <si>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</si>
  <si>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</si>
  <si>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</si>
  <si>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</si>
  <si>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</si>
  <si>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</si>
  <si>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</si>
  <si>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</si>
  <si>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</si>
  <si>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</si>
  <si>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</si>
  <si>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</si>
  <si>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</si>
  <si>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</si>
  <si>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</si>
  <si>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</si>
  <si>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</si>
  <si>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</si>
  <si>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</si>
  <si>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</si>
  <si>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</si>
  <si>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</si>
  <si>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</si>
  <si>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</si>
  <si>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</si>
  <si>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</si>
  <si>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</si>
  <si>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</si>
  <si>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</si>
  <si>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</si>
  <si>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</si>
  <si>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</si>
  <si>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</si>
  <si>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</si>
  <si>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</si>
  <si>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</si>
  <si>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</si>
  <si>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</si>
  <si>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</si>
  <si>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</si>
  <si>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</si>
  <si>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</si>
  <si>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</si>
  <si>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</si>
  <si>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</si>
  <si>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</si>
  <si>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</si>
  <si>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</si>
  <si>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</si>
  <si>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</si>
  <si>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</si>
  <si>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</si>
  <si>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</si>
  <si>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</si>
  <si>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</si>
  <si>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</si>
  <si>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</si>
  <si>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</si>
  <si>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</si>
  <si>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</si>
  <si>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</si>
  <si>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</si>
  <si>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</si>
  <si>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</si>
  <si>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</si>
  <si>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</si>
  <si>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</si>
  <si>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</si>
  <si>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</si>
  <si>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</si>
  <si>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</si>
  <si>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</si>
  <si>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</si>
  <si>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</si>
  <si>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</si>
  <si>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</si>
  <si>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</si>
  <si>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</si>
  <si>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</si>
  <si>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</si>
  <si>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</si>
  <si>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</si>
  <si>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</si>
  <si>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</si>
  <si>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</si>
  <si>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</si>
  <si>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</si>
  <si>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</si>
  <si>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</si>
  <si>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</si>
  <si>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</si>
  <si>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</si>
  <si>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</si>
  <si>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</si>
  <si>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</si>
  <si>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</si>
  <si>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</si>
  <si>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</si>
  <si>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</si>
  <si>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</si>
  <si>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</si>
  <si>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</si>
  <si>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</si>
  <si>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</si>
  <si>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</si>
  <si>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</si>
  <si>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</si>
  <si>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</si>
  <si>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</si>
  <si>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</si>
  <si>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</si>
  <si>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</si>
  <si>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</si>
  <si>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</si>
  <si>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</si>
  <si>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</si>
  <si>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</si>
  <si>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</si>
  <si>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</si>
  <si>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</si>
  <si>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</si>
  <si>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</si>
  <si>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</si>
  <si>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</si>
  <si>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</si>
  <si>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</si>
  <si>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</si>
  <si>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</si>
  <si>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</si>
  <si>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</si>
  <si>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</si>
  <si>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</si>
  <si>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</si>
  <si>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</si>
  <si>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</si>
  <si>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</si>
  <si>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</si>
  <si>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</si>
  <si>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</si>
  <si>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</si>
  <si>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</si>
  <si>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</si>
  <si>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</si>
  <si>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</si>
  <si>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</si>
  <si>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</si>
  <si>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</si>
  <si>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</si>
  <si>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</si>
  <si>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</si>
  <si>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</si>
  <si>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</si>
  <si>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</si>
  <si>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</si>
  <si>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</si>
  <si>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</si>
  <si>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</si>
  <si>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</si>
  <si>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</si>
  <si>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</si>
  <si>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</si>
  <si>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</si>
  <si>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</si>
  <si>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</si>
  <si>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</si>
  <si>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</si>
  <si>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</si>
  <si>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</si>
  <si>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</si>
  <si>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</si>
  <si>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</si>
  <si>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</si>
  <si>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</si>
  <si>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</si>
  <si>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</si>
  <si>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</si>
  <si>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</si>
  <si>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</si>
  <si>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</si>
  <si>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</si>
  <si>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</si>
  <si>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</si>
  <si>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</si>
  <si>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</si>
  <si>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</si>
  <si>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</si>
  <si>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</si>
  <si>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</si>
  <si>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</si>
  <si>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</si>
  <si>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</si>
  <si>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</si>
  <si>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</si>
  <si>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</si>
  <si>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</si>
  <si>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</si>
  <si>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</si>
  <si>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</si>
  <si>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</si>
  <si>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</si>
  <si>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</si>
  <si>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</si>
  <si>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</si>
  <si>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</si>
  <si>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</si>
  <si>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</si>
  <si>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</si>
  <si>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</si>
  <si>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</si>
  <si>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</si>
  <si>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</si>
  <si>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</si>
  <si>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</si>
  <si>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</si>
  <si>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</si>
  <si>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</si>
  <si>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</si>
  <si>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</si>
  <si>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</si>
  <si>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</si>
  <si>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</si>
  <si>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</si>
  <si>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</si>
  <si>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</si>
  <si>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</si>
  <si>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</si>
  <si>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</si>
  <si>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</si>
  <si>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</si>
  <si>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</si>
  <si>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</si>
  <si>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</si>
  <si>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</si>
  <si>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</si>
  <si>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</si>
  <si>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</si>
  <si>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</si>
  <si>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</si>
  <si>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</si>
  <si>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</si>
  <si>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</si>
  <si>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</si>
  <si>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</si>
  <si>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</si>
  <si>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</si>
  <si>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</si>
  <si>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</si>
  <si>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</si>
  <si>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</si>
  <si>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</si>
  <si>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</si>
  <si>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</si>
  <si>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</si>
  <si>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</si>
  <si>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</si>
  <si>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</si>
  <si>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</si>
  <si>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</si>
  <si>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</si>
  <si>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</si>
  <si>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</si>
  <si>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</si>
  <si>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</si>
  <si>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</si>
  <si>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</si>
  <si>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</si>
  <si>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</si>
  <si>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</si>
  <si>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</si>
  <si>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</si>
  <si>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</si>
  <si>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</si>
  <si>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</si>
  <si>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</si>
  <si>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</si>
  <si>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</si>
  <si>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</si>
  <si>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</si>
  <si>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</si>
  <si>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</si>
  <si>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</si>
  <si>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</si>
  <si>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</si>
  <si>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</si>
  <si>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</si>
  <si>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</si>
  <si>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</si>
  <si>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</si>
  <si>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</si>
  <si>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</si>
  <si>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</si>
  <si>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</si>
  <si>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</si>
  <si>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</si>
  <si>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</si>
  <si>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</si>
  <si>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</si>
  <si>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</si>
  <si>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</si>
  <si>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</si>
  <si>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</si>
  <si>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</si>
  <si>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</si>
  <si>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</si>
  <si>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</si>
  <si>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</si>
  <si>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</si>
  <si>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</si>
  <si>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</si>
  <si>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</si>
  <si>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</si>
  <si>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</si>
  <si>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</si>
  <si>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</si>
  <si>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</si>
  <si>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</si>
  <si>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</si>
  <si>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</si>
  <si>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</si>
  <si>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</si>
  <si>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</si>
  <si>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</si>
  <si>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</si>
  <si>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</si>
  <si>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</si>
  <si>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</si>
  <si>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</si>
  <si>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</si>
  <si>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</si>
  <si>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</si>
  <si>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</si>
  <si>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</si>
  <si>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</si>
  <si>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</si>
  <si>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</si>
  <si>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</si>
  <si>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</si>
  <si>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</si>
  <si>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</si>
  <si>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</si>
  <si>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</si>
  <si>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</si>
  <si>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</si>
  <si>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</si>
  <si>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</si>
  <si>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</si>
  <si>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</si>
  <si>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</si>
  <si>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</si>
  <si>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</si>
  <si>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</si>
  <si>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</si>
  <si>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</si>
  <si>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</si>
  <si>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</si>
  <si>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</si>
  <si>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</si>
  <si>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</si>
  <si>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</si>
  <si>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</si>
  <si>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</si>
  <si>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</si>
  <si>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</si>
  <si>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</si>
  <si>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</si>
  <si>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</si>
  <si>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</si>
  <si>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</si>
  <si>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</si>
  <si>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</si>
  <si>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</si>
  <si>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</si>
  <si>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</si>
  <si>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</si>
  <si>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</si>
  <si>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</si>
  <si>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</si>
  <si>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</si>
  <si>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</si>
  <si>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</si>
  <si>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</si>
  <si>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</si>
  <si>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</si>
  <si>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</si>
  <si>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</si>
  <si>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</si>
  <si>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</si>
  <si>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</si>
  <si>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</si>
  <si>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</si>
  <si>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</si>
  <si>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</si>
  <si>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</si>
  <si>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</si>
  <si>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</si>
  <si>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</si>
  <si>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</si>
  <si>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</si>
  <si>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</si>
  <si>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</si>
  <si>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</si>
  <si>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</si>
  <si>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</si>
  <si>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</si>
  <si>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</si>
  <si>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</si>
  <si>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</si>
  <si>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</si>
  <si>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</si>
  <si>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</si>
  <si>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</si>
  <si>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</si>
  <si>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</si>
  <si>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</si>
  <si>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</si>
  <si>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</si>
  <si>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</si>
  <si>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</si>
  <si>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</si>
  <si>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</si>
  <si>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</si>
  <si>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</si>
  <si>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</si>
  <si>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</si>
  <si>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</si>
  <si>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</si>
  <si>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</si>
  <si>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</si>
  <si>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</si>
  <si>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</si>
  <si>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</si>
  <si>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</si>
  <si>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</si>
  <si>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</si>
  <si>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</si>
  <si>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</si>
  <si>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</si>
  <si>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</si>
  <si>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</si>
  <si>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</si>
  <si>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</si>
  <si>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</si>
  <si>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</si>
  <si>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</si>
  <si>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</si>
  <si>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</si>
  <si>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</si>
  <si>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</si>
  <si>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</si>
  <si>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</si>
  <si>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</si>
  <si>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</si>
  <si>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</si>
  <si>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</si>
  <si>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</si>
  <si>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</si>
  <si>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</si>
  <si>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</si>
  <si>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</si>
  <si>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</si>
  <si>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</si>
  <si>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</si>
  <si>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</si>
  <si>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</si>
  <si>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</si>
  <si>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</si>
  <si>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</si>
  <si>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</si>
  <si>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</si>
  <si>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</si>
  <si>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</si>
  <si>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</si>
  <si>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</si>
  <si>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</si>
  <si>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</si>
  <si>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</si>
  <si>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</si>
  <si>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</si>
  <si>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</si>
  <si>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</si>
  <si>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</si>
  <si>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</si>
  <si>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</si>
  <si>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</si>
  <si>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</si>
  <si>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</si>
  <si>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</si>
  <si>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</si>
  <si>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</si>
  <si>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</si>
  <si>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</si>
  <si>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</si>
  <si>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</si>
  <si>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</si>
  <si>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</si>
  <si>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</si>
  <si>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</si>
  <si>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</si>
  <si>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</si>
  <si>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</si>
  <si>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</si>
  <si>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</si>
  <si>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</si>
  <si>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</si>
  <si>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</si>
  <si>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</si>
  <si>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</si>
  <si>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</si>
  <si>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</si>
  <si>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</si>
  <si>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</si>
  <si>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</si>
  <si>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</si>
  <si>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</si>
  <si>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</si>
  <si>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</si>
  <si>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</si>
  <si>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</si>
  <si>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</si>
  <si>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</si>
  <si>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</si>
  <si>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</si>
  <si>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</si>
  <si>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</si>
  <si>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</si>
  <si>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</si>
  <si>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</si>
  <si>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</si>
  <si>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</si>
  <si>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</si>
  <si>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</si>
  <si>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</si>
  <si>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</si>
  <si>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</si>
  <si>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</si>
  <si>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</si>
  <si>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</si>
  <si>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</si>
  <si>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</si>
  <si>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</si>
  <si>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</si>
  <si>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</si>
  <si>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</si>
  <si>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</si>
  <si>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</si>
  <si>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</si>
  <si>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</si>
  <si>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</si>
  <si>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</si>
  <si>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</si>
  <si>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</si>
  <si>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</si>
  <si>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</si>
  <si>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</si>
  <si>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</si>
  <si>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</si>
  <si>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</si>
  <si>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</si>
  <si>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</si>
  <si>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</si>
  <si>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</si>
  <si>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</si>
  <si>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</si>
  <si>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</si>
  <si>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</si>
  <si>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</si>
  <si>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</si>
  <si>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</si>
  <si>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</si>
  <si>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</si>
  <si>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</si>
  <si>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</si>
  <si>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</si>
  <si>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</si>
  <si>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</si>
  <si>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</si>
  <si>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</si>
  <si>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</si>
  <si>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</si>
  <si>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</si>
  <si>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</si>
  <si>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</si>
  <si>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</si>
  <si>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</si>
  <si>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</si>
  <si>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</si>
  <si>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</si>
  <si>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</si>
  <si>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</si>
  <si>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</si>
  <si>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</si>
  <si>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</si>
  <si>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</si>
  <si>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</si>
  <si>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</si>
  <si>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</si>
  <si>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</si>
  <si>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</si>
  <si>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</si>
  <si>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</si>
  <si>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</si>
  <si>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</si>
  <si>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</si>
  <si>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</si>
  <si>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</si>
  <si>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</si>
  <si>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</si>
  <si>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</si>
  <si>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</si>
  <si>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</si>
  <si>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</si>
  <si>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</si>
  <si>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</si>
  <si>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</si>
  <si>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</si>
  <si>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</si>
  <si>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</si>
  <si>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</si>
  <si>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</si>
  <si>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</si>
  <si>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</si>
  <si>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</si>
  <si>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</si>
  <si>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</si>
  <si>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</si>
  <si>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</si>
  <si>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</si>
  <si>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</si>
  <si>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</si>
  <si>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</si>
  <si>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</si>
  <si>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</si>
  <si>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</si>
  <si>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</si>
  <si>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</si>
  <si>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</si>
  <si>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</si>
  <si>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</si>
  <si>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</si>
  <si>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</si>
  <si>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</si>
  <si>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</si>
  <si>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</si>
  <si>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</si>
  <si>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</si>
  <si>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</si>
  <si>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</si>
  <si>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</si>
  <si>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</si>
  <si>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</si>
  <si>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</si>
  <si>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</si>
  <si>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</si>
  <si>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</si>
  <si>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</si>
  <si>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</si>
  <si>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</si>
  <si>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</si>
  <si>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</si>
  <si>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</si>
  <si>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</si>
  <si>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</si>
  <si>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</si>
  <si>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</si>
  <si>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</si>
  <si>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</si>
  <si>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</si>
  <si>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</si>
  <si>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</si>
  <si>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</si>
  <si>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</si>
  <si>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</si>
  <si>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</si>
  <si>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</si>
  <si>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</si>
  <si>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</si>
  <si>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</si>
  <si>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</si>
  <si>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</si>
  <si>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</si>
  <si>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</si>
  <si>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</si>
  <si>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</si>
  <si>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</si>
  <si>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</si>
  <si>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</si>
  <si>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</si>
  <si>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</si>
  <si>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</si>
  <si>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</si>
  <si>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</si>
  <si>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</si>
  <si>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</si>
  <si>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</si>
  <si>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</si>
  <si>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</si>
  <si>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</si>
  <si>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</si>
  <si>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</si>
  <si>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</si>
  <si>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</si>
  <si>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</si>
  <si>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</si>
  <si>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</si>
  <si>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</si>
  <si>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</si>
  <si>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</si>
  <si>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</si>
  <si>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</si>
  <si>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</si>
  <si>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</si>
  <si>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</si>
  <si>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</si>
  <si>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</si>
  <si>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</si>
  <si>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</si>
  <si>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</si>
  <si>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</si>
  <si>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</si>
  <si>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</si>
  <si>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</si>
  <si>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</si>
  <si>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</si>
  <si>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</si>
  <si>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</si>
  <si>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</si>
  <si>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</si>
  <si>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</si>
  <si>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</si>
  <si>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</si>
  <si>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</si>
  <si>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</si>
  <si>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</si>
  <si>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</si>
  <si>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</si>
  <si>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</si>
  <si>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</si>
  <si>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</si>
  <si>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</si>
  <si>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</si>
  <si>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</si>
  <si>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</si>
  <si>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</si>
  <si>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</si>
  <si>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</si>
  <si>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</si>
  <si>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</si>
  <si>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</si>
  <si>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</si>
  <si>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</si>
  <si>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</si>
  <si>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</si>
  <si>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</si>
  <si>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</si>
  <si>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</si>
  <si>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</si>
  <si>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</si>
  <si>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</si>
  <si>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</si>
  <si>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</si>
  <si>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</si>
  <si>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</si>
  <si>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</si>
  <si>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</si>
  <si>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</si>
  <si>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</si>
  <si>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</si>
  <si>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</si>
  <si>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</si>
  <si>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</si>
  <si>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</si>
  <si>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</si>
  <si>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</si>
  <si>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</si>
  <si>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</si>
  <si>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</si>
  <si>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</si>
  <si>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</si>
  <si>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</si>
  <si>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</si>
  <si>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</si>
  <si>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</si>
  <si>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</si>
  <si>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</si>
  <si>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</si>
  <si>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</si>
  <si>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</si>
  <si>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</si>
  <si>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</si>
  <si>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</si>
  <si>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</si>
  <si>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</si>
  <si>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</si>
  <si>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</si>
  <si>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</si>
  <si>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</si>
  <si>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</si>
  <si>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</si>
  <si>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</si>
  <si>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</si>
  <si>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</si>
  <si>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</si>
  <si>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</si>
  <si>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</si>
  <si>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</si>
  <si>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</si>
  <si>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</si>
  <si>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</si>
  <si>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</si>
  <si>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</si>
  <si>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</si>
  <si>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</si>
  <si>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</si>
  <si>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</si>
  <si>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</si>
  <si>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</si>
  <si>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</si>
  <si>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</si>
  <si>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</si>
  <si>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</si>
  <si>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</si>
  <si>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</si>
  <si>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</si>
  <si>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</si>
  <si>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</si>
  <si>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</si>
  <si>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</si>
  <si>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</si>
  <si>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</si>
  <si>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</si>
  <si>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</si>
  <si>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</si>
  <si>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</si>
  <si>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</si>
  <si>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</si>
  <si>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</si>
  <si>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</si>
  <si>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</si>
  <si>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</si>
  <si>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</si>
  <si>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</si>
  <si>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</si>
  <si>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</si>
  <si>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</si>
  <si>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</si>
  <si>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</si>
  <si>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</si>
  <si>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</si>
  <si>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</si>
  <si>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</si>
  <si>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</si>
  <si>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</si>
  <si>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</si>
  <si>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</si>
  <si>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</si>
  <si>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</si>
  <si>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</si>
  <si>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</si>
  <si>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</si>
  <si>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</si>
  <si>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</si>
  <si>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</si>
  <si>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</si>
  <si>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</si>
  <si>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</si>
  <si>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</si>
  <si>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</si>
  <si>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</si>
  <si>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</si>
  <si>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</si>
  <si>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</si>
  <si>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</si>
  <si>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</si>
  <si>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</si>
  <si>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</si>
  <si>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</si>
  <si>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</si>
  <si>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</si>
  <si>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</si>
  <si>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</si>
  <si>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</si>
  <si>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</si>
  <si>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</si>
  <si>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</si>
  <si>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</si>
  <si>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</si>
  <si>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</si>
  <si>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</si>
  <si>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</si>
  <si>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</si>
  <si>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</si>
  <si>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</si>
  <si>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</si>
  <si>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</si>
  <si>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</si>
  <si>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</si>
  <si>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</si>
  <si>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</si>
  <si>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</si>
  <si>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</si>
  <si>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</si>
  <si>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</si>
  <si>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</si>
  <si>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</si>
  <si>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</si>
  <si>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</si>
  <si>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</si>
  <si>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</si>
  <si>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</si>
  <si>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</si>
  <si>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</si>
  <si>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</si>
  <si>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</si>
  <si>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</si>
  <si>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</si>
  <si>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</si>
  <si>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</si>
  <si>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</si>
  <si>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</si>
  <si>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</si>
  <si>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</si>
  <si>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</si>
  <si>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</si>
  <si>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</si>
  <si>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</si>
  <si>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</si>
  <si>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</si>
  <si>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</si>
  <si>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</si>
  <si>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</si>
  <si>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</si>
  <si>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</si>
  <si>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</si>
  <si>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</si>
  <si>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</si>
  <si>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</si>
  <si>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</si>
  <si>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</si>
  <si>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</si>
  <si>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</si>
  <si>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</si>
  <si>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</si>
  <si>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</si>
  <si>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</si>
  <si>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</si>
  <si>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</si>
  <si>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</si>
  <si>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</si>
  <si>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</si>
  <si>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</si>
  <si>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</si>
  <si>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</si>
  <si>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</si>
  <si>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</si>
  <si>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</si>
  <si>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</si>
  <si>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</si>
  <si>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</si>
  <si>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</si>
  <si>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</si>
  <si>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</si>
  <si>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</si>
  <si>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</si>
  <si>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</si>
  <si>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</si>
  <si>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</si>
  <si>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</si>
  <si>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</si>
  <si>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</si>
  <si>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</si>
  <si>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</si>
  <si>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</si>
  <si>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</si>
  <si>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</si>
  <si>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</si>
  <si>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</si>
  <si>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</si>
  <si>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</si>
  <si>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</si>
  <si>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</si>
  <si>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</si>
  <si>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</si>
  <si>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</si>
  <si>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</si>
  <si>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</si>
  <si>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</si>
  <si>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</si>
  <si>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</si>
  <si>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</si>
  <si>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</si>
  <si>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</si>
  <si>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</si>
  <si>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</si>
  <si>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</si>
  <si>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</si>
  <si>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</si>
  <si>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</si>
  <si>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</si>
  <si>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</si>
  <si>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</si>
  <si>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</si>
  <si>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</si>
  <si>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</si>
  <si>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</si>
  <si>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</si>
  <si>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</si>
  <si>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</si>
  <si>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</si>
  <si>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</si>
  <si>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</si>
  <si>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</si>
  <si>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</si>
  <si>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</si>
  <si>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</si>
  <si>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</si>
  <si>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</si>
  <si>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</si>
  <si>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</si>
  <si>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</si>
  <si>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</si>
  <si>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</si>
  <si>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</si>
  <si>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</si>
  <si>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</si>
  <si>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</si>
  <si>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</si>
  <si>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</si>
  <si>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</si>
  <si>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</si>
  <si>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</si>
  <si>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</si>
  <si>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</si>
  <si>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</si>
  <si>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</si>
  <si>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</si>
  <si>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</si>
  <si>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</si>
  <si>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</si>
  <si>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</si>
  <si>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</si>
  <si>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</si>
  <si>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</si>
  <si>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</si>
  <si>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</si>
  <si>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</si>
  <si>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</si>
  <si>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</si>
  <si>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</si>
  <si>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</si>
  <si>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</si>
  <si>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</si>
  <si>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</si>
  <si>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</si>
  <si>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</si>
  <si>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</si>
  <si>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</si>
  <si>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</si>
  <si>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</si>
  <si>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</si>
  <si>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</si>
  <si>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</si>
  <si>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</si>
  <si>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</si>
  <si>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</si>
  <si>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</si>
  <si>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</si>
  <si>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</si>
  <si>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</si>
  <si>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</si>
  <si>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</si>
  <si>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</si>
  <si>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</si>
  <si>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</si>
  <si>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</si>
  <si>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</si>
  <si>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</si>
  <si>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</si>
  <si>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</si>
  <si>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</si>
  <si>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</si>
  <si>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</si>
  <si>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</si>
  <si>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</si>
  <si>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</si>
  <si>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</si>
  <si>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</si>
  <si>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</si>
  <si>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</si>
  <si>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</si>
  <si>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</si>
  <si>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</si>
  <si>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</si>
  <si>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</si>
  <si>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</si>
  <si>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</si>
  <si>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</si>
  <si>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</si>
  <si>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</si>
  <si>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</si>
  <si>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</si>
  <si>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</si>
  <si>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</si>
  <si>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</si>
  <si>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</si>
  <si>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</si>
  <si>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</si>
  <si>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</si>
  <si>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</si>
  <si>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</si>
  <si>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</si>
  <si>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</si>
  <si>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</si>
  <si>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</si>
  <si>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</si>
  <si>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</si>
  <si>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</si>
  <si>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</si>
  <si>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</si>
  <si>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</si>
  <si>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</si>
  <si>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</si>
  <si>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</si>
  <si>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</si>
  <si>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</si>
  <si>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</si>
  <si>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</si>
  <si>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</si>
  <si>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</si>
  <si>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</si>
  <si>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</si>
  <si>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</si>
  <si>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</si>
  <si>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</si>
  <si>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</si>
  <si>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</si>
  <si>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</si>
  <si>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</si>
  <si>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</si>
  <si>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</si>
  <si>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</si>
  <si>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</si>
  <si>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</si>
  <si>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</si>
  <si>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</si>
  <si>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</si>
  <si>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</si>
  <si>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</si>
  <si>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</si>
  <si>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</si>
  <si>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</si>
  <si>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</si>
  <si>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</si>
  <si>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</si>
  <si>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</si>
  <si>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</si>
  <si>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</si>
  <si>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</si>
  <si>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</si>
  <si>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</si>
  <si>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</si>
  <si>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</si>
  <si>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</si>
  <si>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</si>
  <si>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</si>
  <si>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</si>
  <si>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</si>
  <si>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</si>
  <si>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</si>
  <si>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</si>
  <si>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</si>
  <si>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</si>
  <si>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</si>
  <si>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</si>
  <si>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</si>
  <si>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</si>
  <si>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</si>
  <si>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</si>
  <si>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</si>
  <si>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</si>
  <si>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</si>
  <si>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</si>
  <si>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</si>
  <si>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</si>
  <si>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</si>
  <si>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</si>
  <si>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</si>
  <si>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</si>
  <si>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</si>
  <si>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</si>
  <si>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</si>
  <si>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</si>
  <si>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</si>
  <si>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</si>
  <si>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</si>
  <si>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</si>
  <si>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</si>
  <si>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</si>
  <si>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</si>
  <si>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</si>
  <si>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</si>
  <si>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</si>
  <si>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</si>
  <si>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</si>
  <si>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</si>
  <si>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</si>
  <si>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</si>
  <si>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</si>
  <si>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</si>
  <si>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</si>
  <si>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</si>
  <si>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</si>
  <si>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</si>
  <si>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</si>
  <si>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</si>
  <si>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</si>
  <si>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</si>
  <si>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</si>
  <si>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</si>
  <si>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</si>
  <si>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</si>
  <si>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</si>
  <si>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</si>
  <si>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</si>
  <si>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</si>
  <si>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</si>
  <si>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</si>
  <si>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</si>
  <si>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</si>
  <si>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</si>
  <si>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</si>
  <si>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</si>
  <si>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</si>
  <si>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</si>
  <si>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</si>
  <si>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</si>
  <si>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</si>
  <si>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</si>
  <si>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</si>
  <si>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</si>
  <si>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</si>
  <si>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</si>
  <si>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</si>
  <si>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</si>
  <si>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</si>
  <si>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</si>
  <si>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</si>
  <si>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</si>
  <si>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</si>
  <si>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</si>
  <si>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</si>
  <si>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</si>
  <si>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</si>
  <si>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</si>
  <si>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</si>
  <si>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</si>
  <si>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</si>
  <si>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</si>
  <si>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</si>
  <si>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</si>
  <si>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</si>
  <si>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</si>
  <si>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</si>
  <si>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</si>
  <si>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</si>
  <si>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</si>
  <si>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</si>
  <si>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</si>
  <si>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</si>
  <si>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</si>
  <si>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</si>
  <si>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</si>
  <si>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</si>
  <si>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</si>
  <si>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</si>
  <si>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</si>
  <si>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</si>
  <si>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</si>
  <si>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</si>
  <si>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</si>
  <si>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</si>
  <si>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</si>
  <si>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</si>
  <si>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</si>
  <si>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</si>
  <si>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</si>
  <si>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</si>
  <si>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</si>
  <si>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</si>
  <si>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</si>
  <si>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</si>
  <si>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</si>
  <si>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</si>
  <si>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</si>
  <si>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</si>
  <si>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</si>
  <si>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</si>
  <si>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</si>
  <si>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</si>
  <si>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</si>
  <si>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</si>
  <si>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</si>
  <si>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</si>
  <si>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</si>
  <si>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</si>
  <si>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</si>
  <si>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</si>
  <si>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</si>
  <si>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</si>
  <si>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</si>
  <si>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</si>
  <si>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</si>
  <si>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</si>
  <si>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</si>
  <si>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</si>
  <si>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</si>
  <si>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</si>
  <si>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</si>
  <si>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</si>
  <si>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</si>
  <si>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</si>
  <si>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</si>
  <si>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</si>
  <si>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</si>
  <si>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</si>
  <si>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</si>
  <si>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</si>
  <si>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</si>
  <si>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</si>
  <si>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</si>
  <si>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</si>
  <si>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</si>
  <si>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</si>
  <si>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</si>
  <si>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</si>
  <si>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</si>
  <si>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</si>
  <si>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</si>
  <si>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</si>
  <si>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</si>
  <si>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</si>
  <si>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</si>
  <si>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</si>
  <si>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</si>
  <si>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</si>
  <si>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</si>
  <si>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</si>
  <si>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</si>
  <si>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</si>
  <si>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</si>
  <si>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</si>
  <si>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</si>
  <si>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</si>
  <si>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</si>
  <si>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</si>
  <si>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</si>
  <si>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</si>
  <si>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</si>
  <si>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</si>
  <si>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</si>
  <si>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</si>
  <si>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</si>
  <si>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</si>
  <si>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</si>
  <si>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</si>
  <si>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</si>
  <si>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</si>
  <si>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</si>
  <si>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</si>
  <si>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</si>
  <si>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</si>
  <si>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</si>
  <si>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</si>
  <si>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</si>
  <si>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</si>
  <si>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</si>
  <si>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</si>
  <si>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</si>
  <si>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</si>
  <si>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</si>
  <si>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</si>
  <si>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</si>
  <si>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</si>
  <si>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</si>
  <si>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</si>
  <si>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</si>
  <si>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</si>
  <si>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</si>
  <si>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</si>
  <si>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</si>
  <si>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</si>
  <si>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</si>
  <si>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</si>
  <si>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</si>
  <si>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</si>
  <si>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</si>
  <si>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</si>
  <si>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</si>
  <si>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</si>
  <si>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</si>
  <si>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</si>
  <si>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</si>
  <si>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</si>
  <si>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</si>
  <si>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</si>
  <si>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</si>
  <si>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</si>
  <si>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</si>
  <si>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</si>
  <si>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</si>
  <si>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</si>
  <si>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</si>
  <si>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</si>
  <si>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</si>
  <si>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</si>
  <si>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</si>
  <si>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</si>
  <si>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</si>
  <si>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</si>
  <si>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</si>
  <si>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</si>
  <si>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</si>
  <si>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</si>
  <si>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</si>
  <si>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</si>
  <si>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</si>
  <si>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</si>
  <si>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</si>
  <si>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</si>
  <si>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</si>
  <si>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</si>
  <si>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</si>
  <si>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</si>
  <si>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</si>
  <si>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</si>
  <si>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</si>
  <si>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</si>
  <si>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</si>
  <si>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</si>
  <si>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</si>
  <si>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</si>
  <si>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</si>
  <si>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</si>
  <si>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</si>
  <si>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</si>
  <si>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</si>
  <si>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</si>
  <si>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</si>
  <si>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</si>
  <si>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</si>
  <si>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</si>
  <si>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</si>
  <si>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</si>
  <si>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</si>
  <si>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</si>
  <si>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</si>
  <si>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</si>
  <si>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</si>
  <si>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</si>
  <si>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</si>
  <si>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</si>
  <si>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</si>
  <si>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</si>
  <si>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</si>
  <si>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</si>
  <si>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</si>
  <si>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</si>
  <si>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</si>
  <si>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</si>
  <si>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</si>
  <si>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</si>
  <si>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</si>
  <si>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</si>
  <si>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</si>
  <si>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</si>
  <si>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</si>
  <si>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</si>
  <si>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</si>
  <si>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</si>
  <si>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</si>
  <si>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</si>
  <si>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</si>
  <si>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</si>
  <si>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</si>
  <si>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</si>
  <si>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</si>
  <si>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</si>
  <si>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</si>
  <si>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</si>
  <si>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</si>
  <si>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</si>
  <si>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</si>
  <si>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</si>
  <si>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</si>
  <si>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</si>
  <si>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</si>
  <si>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</si>
  <si>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</si>
  <si>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</si>
  <si>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</si>
  <si>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</si>
  <si>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</si>
  <si>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</si>
  <si>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</si>
  <si>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</si>
  <si>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</si>
  <si>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</si>
  <si>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</si>
  <si>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</si>
  <si>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</si>
  <si>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</si>
  <si>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</si>
  <si>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</si>
  <si>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</si>
  <si>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</si>
  <si>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</si>
  <si>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</si>
  <si>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</si>
  <si>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</si>
  <si>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</si>
  <si>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</si>
  <si>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</si>
  <si>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</si>
  <si>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</si>
  <si>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</si>
  <si>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</si>
  <si>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</si>
  <si>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</si>
  <si>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</si>
  <si>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</si>
  <si>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</si>
  <si>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</si>
  <si>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</si>
  <si>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</si>
  <si>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</si>
  <si>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</si>
  <si>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</si>
  <si>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</si>
  <si>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</si>
  <si>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</si>
  <si>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</si>
  <si>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</si>
  <si>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</si>
  <si>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</si>
  <si>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</si>
  <si>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</si>
  <si>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</si>
  <si>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</si>
  <si>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</si>
  <si>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</si>
  <si>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</si>
  <si>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</si>
  <si>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</si>
  <si>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</si>
  <si>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</si>
  <si>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</si>
  <si>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</si>
  <si>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</si>
  <si>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</si>
  <si>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</si>
  <si>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</si>
  <si>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</si>
  <si>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</si>
  <si>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</si>
  <si>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</si>
  <si>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</si>
  <si>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</si>
  <si>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</si>
  <si>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</si>
  <si>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</si>
  <si>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</si>
  <si>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</si>
  <si>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</si>
  <si>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</si>
  <si>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</si>
  <si>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</si>
  <si>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</si>
  <si>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</si>
  <si>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</si>
  <si>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</si>
  <si>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</si>
  <si>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</si>
  <si>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</si>
  <si>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</si>
  <si>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</si>
  <si>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</si>
  <si>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</si>
  <si>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</si>
  <si>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</si>
  <si>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</si>
  <si>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</si>
  <si>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</si>
  <si>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</si>
  <si>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</si>
  <si>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</si>
  <si>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</si>
  <si>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</si>
  <si>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</si>
  <si>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</si>
  <si>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</si>
  <si>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</si>
  <si>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</si>
  <si>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</si>
  <si>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</si>
  <si>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</si>
  <si>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</si>
  <si>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</si>
  <si>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</si>
  <si>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</si>
  <si>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</si>
  <si>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</si>
  <si>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</si>
  <si>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</si>
  <si>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</si>
  <si>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</si>
  <si>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</si>
  <si>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</si>
  <si>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</si>
  <si>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</si>
  <si>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</si>
  <si>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</si>
  <si>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</si>
  <si>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</si>
  <si>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</si>
  <si>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</si>
  <si>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</si>
  <si>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</si>
  <si>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</si>
  <si>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</si>
  <si>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</si>
  <si>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</si>
  <si>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</si>
  <si>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</si>
  <si>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</si>
  <si>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</si>
  <si>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</si>
  <si>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</si>
  <si>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</si>
  <si>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</si>
  <si>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</si>
  <si>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</si>
  <si>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</si>
  <si>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</si>
  <si>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</si>
  <si>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</si>
  <si>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</si>
  <si>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</si>
  <si>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</si>
  <si>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</si>
  <si>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</si>
  <si>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</si>
  <si>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</si>
  <si>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</si>
  <si>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</si>
  <si>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</si>
  <si>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</si>
  <si>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</si>
  <si>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</si>
  <si>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</si>
  <si>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</si>
  <si>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</si>
  <si>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</si>
  <si>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</si>
  <si>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</si>
  <si>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</si>
  <si>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</si>
  <si>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</si>
  <si>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</si>
  <si>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</si>
  <si>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</si>
  <si>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</si>
  <si>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</si>
  <si>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</si>
  <si>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</si>
  <si>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</si>
  <si>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</si>
  <si>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</si>
  <si>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</si>
  <si>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</si>
  <si>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</si>
  <si>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</si>
  <si>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</si>
  <si>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</si>
  <si>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</si>
  <si>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</si>
  <si>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</si>
  <si>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</si>
  <si>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</si>
  <si>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</si>
  <si>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</si>
  <si>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</si>
  <si>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</si>
  <si>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</si>
  <si>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</si>
  <si>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</si>
  <si>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</si>
  <si>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</si>
  <si>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</si>
  <si>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</si>
  <si>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</si>
  <si>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</si>
  <si>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</si>
  <si>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</si>
  <si>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</si>
  <si>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</si>
  <si>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</si>
  <si>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</si>
  <si>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</si>
  <si>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</si>
  <si>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</si>
  <si>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</si>
  <si>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</si>
  <si>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</si>
  <si>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</si>
  <si>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</si>
  <si>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</si>
  <si>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</si>
  <si>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</si>
  <si>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</si>
  <si>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</si>
  <si>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</si>
  <si>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</si>
  <si>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</si>
  <si>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</si>
  <si>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</si>
  <si>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</si>
  <si>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</si>
  <si>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</si>
  <si>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</si>
  <si>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</si>
  <si>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</si>
  <si>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</si>
  <si>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</si>
  <si>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</si>
  <si>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</si>
  <si>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</si>
  <si>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</si>
  <si>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</si>
  <si>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</si>
  <si>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</si>
  <si>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</si>
  <si>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</si>
  <si>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</si>
  <si>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</si>
  <si>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</si>
  <si>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</si>
  <si>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</si>
  <si>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</si>
  <si>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</si>
  <si>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</si>
  <si>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</si>
  <si>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</si>
  <si>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</si>
  <si>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</si>
  <si>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</si>
  <si>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</si>
  <si>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</si>
  <si>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</si>
  <si>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</si>
  <si>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</si>
  <si>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</si>
  <si>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</si>
  <si>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</si>
  <si>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</si>
  <si>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</si>
  <si>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</si>
  <si>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</si>
  <si>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</si>
  <si>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</si>
  <si>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</si>
  <si>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</si>
  <si>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</si>
  <si>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</si>
  <si>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</si>
  <si>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</si>
  <si>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</si>
  <si>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</si>
  <si>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</si>
  <si>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</si>
  <si>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</si>
  <si>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</si>
  <si>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</si>
  <si>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</si>
  <si>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</si>
  <si>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</si>
  <si>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</si>
  <si>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</si>
  <si>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</si>
  <si>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</si>
  <si>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</si>
  <si>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</si>
  <si>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</si>
  <si>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</si>
  <si>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</si>
  <si>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</si>
  <si>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</si>
  <si>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</si>
  <si>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</si>
  <si>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</si>
  <si>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</si>
  <si>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</si>
  <si>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</si>
  <si>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</si>
  <si>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</si>
  <si>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</si>
  <si>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</si>
  <si>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</si>
  <si>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</si>
  <si>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</si>
  <si>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</si>
  <si>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</si>
  <si>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</si>
  <si>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</si>
  <si>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</si>
  <si>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</si>
  <si>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</si>
  <si>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</si>
  <si>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</si>
  <si>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</si>
  <si>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</si>
  <si>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</si>
  <si>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</si>
  <si>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</si>
  <si>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</si>
  <si>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</si>
  <si>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</si>
  <si>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</si>
  <si>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</si>
  <si>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</si>
  <si>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</si>
  <si>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</si>
  <si>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</si>
  <si>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</si>
  <si>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</si>
  <si>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</si>
  <si>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</si>
  <si>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</si>
  <si>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</si>
  <si>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</si>
  <si>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</si>
  <si>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</si>
  <si>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</si>
  <si>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</si>
  <si>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</si>
  <si>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</si>
  <si>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</si>
  <si>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</si>
  <si>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</si>
  <si>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</si>
  <si>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</si>
  <si>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</si>
  <si>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</si>
  <si>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</si>
  <si>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</si>
  <si>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</si>
  <si>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</si>
  <si>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</si>
  <si>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</si>
  <si>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</si>
  <si>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</si>
  <si>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</si>
  <si>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</si>
  <si>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</si>
  <si>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</si>
  <si>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</si>
  <si>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</si>
  <si>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</si>
  <si>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</si>
  <si>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</si>
  <si>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</si>
  <si>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</si>
  <si>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</si>
  <si>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</si>
  <si>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</si>
  <si>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</si>
  <si>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</si>
  <si>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</si>
  <si>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</si>
  <si>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</si>
  <si>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</si>
  <si>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</si>
  <si>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</si>
  <si>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</si>
  <si>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</si>
  <si>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</si>
  <si>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</si>
  <si>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</si>
  <si>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</si>
  <si>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</si>
  <si>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</si>
  <si>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</si>
  <si>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</si>
  <si>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</si>
  <si>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</si>
  <si>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</si>
  <si>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</si>
  <si>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</si>
  <si>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</si>
  <si>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</si>
  <si>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</si>
  <si>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</si>
  <si>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</si>
  <si>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</si>
  <si>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</si>
  <si>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</si>
  <si>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</si>
  <si>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</si>
  <si>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</si>
  <si>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</si>
  <si>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</si>
  <si>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</si>
  <si>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</si>
  <si>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</si>
  <si>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</si>
  <si>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</si>
  <si>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</si>
  <si>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</si>
  <si>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</si>
  <si>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</si>
  <si>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</si>
  <si>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</si>
  <si>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</si>
  <si>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</si>
  <si>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</si>
  <si>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</si>
  <si>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</si>
  <si>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</si>
  <si>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</si>
  <si>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</si>
  <si>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</si>
  <si>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</si>
  <si>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</si>
  <si>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</si>
  <si>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</si>
  <si>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</si>
  <si>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</si>
  <si>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</si>
  <si>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</si>
  <si>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</si>
  <si>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</si>
  <si>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</si>
  <si>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</si>
  <si>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</si>
  <si>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</si>
  <si>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</si>
  <si>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</si>
  <si>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</si>
  <si>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</si>
  <si>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</si>
  <si>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</si>
  <si>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</si>
  <si>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</si>
  <si>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</si>
  <si>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</si>
  <si>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</si>
  <si>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</si>
  <si>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</si>
  <si>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</si>
  <si>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</si>
  <si>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</si>
  <si>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</si>
  <si>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</si>
  <si>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</si>
  <si>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</si>
  <si>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</si>
  <si>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</si>
  <si>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</si>
  <si>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</si>
  <si>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</si>
  <si>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</si>
  <si>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</si>
  <si>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</si>
  <si>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</si>
  <si>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</si>
  <si>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</si>
  <si>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</si>
  <si>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</si>
  <si>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</si>
  <si>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</si>
  <si>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</si>
  <si>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</si>
  <si>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</si>
  <si>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</si>
  <si>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</si>
  <si>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</si>
  <si>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</si>
  <si>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</si>
  <si>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</si>
  <si>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</si>
  <si>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</si>
  <si>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</si>
  <si>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</si>
  <si>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</si>
  <si>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</si>
  <si>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</si>
  <si>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</si>
  <si>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</si>
  <si>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</si>
  <si>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</si>
  <si>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</si>
  <si>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</si>
  <si>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</si>
  <si>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</si>
  <si>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</si>
  <si>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</si>
  <si>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</si>
  <si>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</si>
  <si>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</si>
  <si>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</si>
  <si>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</si>
  <si>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</si>
  <si>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</si>
  <si>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</si>
  <si>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</si>
  <si>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</si>
  <si>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</si>
  <si>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</si>
  <si>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</si>
  <si>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</si>
  <si>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</si>
  <si>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</si>
  <si>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</si>
  <si>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</si>
  <si>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</si>
  <si>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</si>
  <si>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</si>
  <si>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</si>
  <si>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</si>
  <si>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</si>
  <si>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</si>
  <si>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</si>
  <si>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</si>
  <si>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</si>
  <si>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</si>
  <si>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</si>
  <si>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</si>
  <si>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</si>
  <si>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</si>
  <si>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</si>
  <si>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</si>
  <si>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</si>
  <si>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</si>
  <si>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</si>
  <si>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</si>
  <si>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</si>
  <si>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</si>
  <si>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</si>
  <si>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</si>
  <si>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</si>
  <si>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</si>
  <si>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</si>
  <si>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</si>
  <si>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</si>
  <si>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</si>
  <si>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</si>
  <si>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</si>
  <si>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</si>
  <si>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</si>
  <si>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</si>
  <si>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</si>
  <si>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</si>
  <si>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</si>
  <si>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</si>
  <si>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</si>
  <si>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</si>
  <si>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</si>
  <si>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</si>
  <si>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</si>
  <si>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</si>
  <si>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</si>
  <si>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</si>
  <si>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</si>
  <si>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</si>
  <si>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</si>
  <si>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</si>
  <si>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</si>
  <si>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</si>
  <si>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</si>
  <si>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</si>
  <si>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</si>
  <si>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</si>
  <si>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</si>
  <si>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</si>
  <si>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</si>
  <si>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</si>
  <si>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</si>
  <si>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</si>
  <si>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</si>
  <si>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</si>
  <si>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</si>
  <si>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</si>
  <si>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</si>
  <si>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</si>
  <si>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</si>
  <si>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</si>
  <si>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</si>
  <si>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</si>
  <si>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</si>
  <si>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</si>
  <si>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</si>
  <si>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</si>
  <si>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</si>
  <si>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</si>
  <si>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</si>
  <si>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</si>
  <si>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</si>
  <si>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</si>
  <si>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</si>
  <si>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</si>
  <si>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</si>
  <si>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</si>
  <si>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</si>
  <si>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</si>
  <si>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</si>
  <si>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</si>
  <si>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</si>
  <si>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</si>
  <si>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</si>
  <si>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</si>
  <si>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</si>
  <si>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</si>
  <si>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</si>
  <si>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</si>
  <si>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</si>
  <si>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</si>
  <si>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</si>
  <si>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</si>
  <si>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</si>
  <si>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</si>
  <si>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</si>
  <si>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</si>
  <si>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</si>
  <si>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</si>
  <si>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</si>
  <si>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</si>
  <si>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</si>
  <si>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</si>
  <si>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</si>
  <si>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</si>
  <si>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</si>
  <si>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</si>
  <si>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</si>
  <si>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</si>
  <si>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</si>
  <si>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</si>
  <si>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</si>
  <si>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</si>
  <si>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</si>
  <si>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</si>
  <si>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</si>
  <si>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</si>
  <si>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</si>
  <si>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</si>
  <si>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</si>
  <si>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</si>
  <si>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</si>
  <si>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</si>
  <si>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</si>
  <si>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</si>
  <si>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</si>
  <si>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</si>
  <si>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</si>
  <si>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</si>
  <si>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</si>
  <si>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</si>
  <si>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</si>
  <si>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</si>
  <si>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</si>
  <si>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</si>
  <si>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</si>
  <si>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</si>
  <si>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</si>
  <si>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</si>
  <si>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</si>
  <si>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</si>
  <si>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</si>
  <si>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</si>
  <si>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</si>
  <si>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</si>
  <si>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</si>
  <si>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</si>
  <si>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</si>
  <si>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</si>
  <si>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</si>
  <si>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</si>
  <si>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</si>
  <si>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</si>
  <si>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</si>
  <si>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</si>
  <si>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</si>
  <si>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</si>
  <si>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</si>
  <si>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</si>
  <si>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</si>
  <si>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</si>
  <si>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</si>
  <si>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</si>
  <si>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</si>
  <si>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</si>
  <si>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</si>
  <si>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</si>
  <si>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</si>
  <si>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</si>
  <si>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</si>
  <si>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</si>
  <si>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</si>
  <si>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</si>
  <si>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</si>
  <si>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</si>
  <si>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</si>
  <si>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</si>
  <si>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</si>
  <si>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</si>
  <si>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</si>
  <si>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</si>
  <si>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</si>
  <si>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</si>
  <si>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</si>
  <si>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</si>
  <si>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</si>
  <si>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</si>
  <si>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</si>
  <si>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</si>
  <si>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</si>
  <si>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</si>
  <si>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</si>
  <si>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</si>
  <si>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</si>
  <si>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</si>
  <si>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</si>
  <si>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</si>
  <si>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</si>
  <si>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</si>
  <si>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</si>
  <si>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</si>
  <si>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</si>
  <si>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</si>
  <si>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</si>
  <si>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</si>
  <si>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</si>
  <si>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</si>
  <si>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</si>
  <si>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</si>
  <si>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</si>
  <si>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</si>
  <si>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</si>
  <si>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</si>
  <si>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</si>
  <si>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</si>
  <si>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</si>
  <si>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</si>
  <si>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</si>
  <si>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</si>
  <si>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</si>
  <si>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</si>
  <si>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</si>
  <si>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</si>
  <si>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</si>
  <si>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</si>
  <si>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</si>
  <si>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</si>
  <si>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</si>
  <si>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</si>
  <si>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</si>
  <si>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</si>
  <si>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</si>
  <si>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</si>
  <si>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</si>
  <si>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</si>
  <si>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</si>
  <si>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</si>
  <si>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</si>
  <si>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</si>
  <si>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</si>
  <si>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</si>
  <si>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</si>
  <si>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</si>
  <si>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</si>
  <si>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</si>
  <si>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</si>
  <si>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</si>
  <si>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</si>
  <si>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</si>
  <si>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</si>
  <si>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</si>
  <si>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</si>
  <si>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</si>
  <si>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</si>
  <si>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</si>
  <si>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</si>
  <si>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</si>
  <si>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</si>
  <si>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</si>
  <si>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</si>
  <si>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</si>
  <si>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</si>
  <si>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</si>
  <si>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</si>
  <si>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</si>
  <si>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</si>
  <si>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</si>
  <si>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</si>
  <si>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</si>
  <si>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</si>
  <si>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</si>
  <si>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</si>
  <si>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</si>
  <si>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</si>
  <si>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</si>
  <si>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</si>
  <si>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</si>
  <si>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</si>
  <si>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</si>
  <si>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</si>
  <si>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</si>
  <si>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</si>
  <si>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</si>
  <si>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</si>
  <si>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</si>
  <si>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</si>
  <si>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</si>
  <si>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</si>
  <si>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</si>
  <si>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</si>
  <si>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</si>
  <si>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</si>
  <si>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</si>
  <si>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</si>
  <si>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</si>
  <si>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</si>
  <si>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</si>
  <si>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</si>
  <si>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</si>
  <si>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</si>
  <si>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</si>
  <si>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</si>
  <si>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</si>
  <si>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</si>
  <si>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</si>
  <si>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</si>
  <si>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</si>
  <si>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</si>
  <si>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</si>
  <si>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</si>
  <si>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</si>
  <si>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</si>
  <si>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</si>
  <si>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</si>
  <si>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</si>
  <si>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</si>
  <si>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</si>
  <si>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</si>
  <si>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</si>
  <si>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</si>
  <si>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</si>
  <si>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</si>
  <si>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</si>
  <si>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</si>
  <si>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</si>
  <si>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</si>
  <si>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</si>
  <si>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</si>
  <si>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</si>
  <si>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</si>
  <si>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</si>
  <si>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</si>
  <si>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</si>
  <si>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</si>
  <si>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</si>
  <si>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</si>
  <si>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</si>
  <si>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</si>
  <si>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</si>
  <si>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</si>
  <si>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</si>
  <si>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</si>
  <si>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</si>
  <si>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</si>
  <si>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</si>
  <si>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</si>
  <si>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</si>
  <si>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</si>
  <si>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</si>
  <si>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</si>
  <si>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</si>
  <si>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</si>
  <si>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</si>
  <si>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</si>
  <si>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</si>
  <si>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</si>
  <si>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</si>
  <si>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</si>
  <si>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</si>
  <si>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</si>
  <si>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</si>
  <si>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</si>
  <si>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</si>
  <si>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</si>
  <si>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</si>
  <si>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</si>
  <si>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</si>
  <si>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</si>
  <si>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</si>
  <si>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</si>
  <si>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</si>
  <si>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</si>
  <si>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</si>
  <si>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</si>
  <si>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</si>
  <si>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</si>
  <si>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</si>
  <si>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</si>
  <si>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</si>
  <si>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</si>
  <si>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</si>
  <si>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</si>
  <si>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</si>
  <si>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</si>
  <si>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</si>
  <si>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</si>
  <si>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</si>
  <si>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</si>
  <si>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</si>
  <si>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</si>
  <si>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</si>
  <si>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</si>
  <si>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</si>
  <si>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</si>
  <si>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</si>
  <si>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</si>
  <si>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</si>
  <si>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</si>
  <si>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</si>
  <si>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</si>
  <si>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</si>
  <si>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</si>
  <si>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</si>
  <si>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</si>
  <si>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</si>
  <si>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</si>
  <si>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</si>
  <si>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</si>
  <si>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</si>
  <si>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</si>
  <si>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</si>
  <si>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</si>
  <si>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</si>
  <si>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</si>
  <si>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</si>
  <si>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</si>
  <si>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</si>
  <si>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</si>
  <si>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</si>
  <si>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</si>
  <si>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</si>
  <si>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</si>
  <si>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</si>
  <si>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</si>
  <si>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</si>
  <si>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</si>
  <si>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</si>
  <si>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</si>
  <si>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</si>
  <si>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</si>
  <si>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</si>
  <si>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</si>
  <si>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</si>
  <si>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</si>
  <si>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</si>
  <si>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</si>
  <si>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</si>
  <si>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</si>
  <si>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</si>
  <si>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</si>
  <si>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</si>
  <si>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</si>
  <si>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</si>
  <si>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</si>
  <si>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</si>
  <si>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</si>
  <si>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</si>
  <si>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</si>
  <si>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</si>
  <si>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</si>
  <si>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</si>
  <si>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</si>
  <si>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</si>
  <si>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</si>
  <si>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</si>
  <si>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</si>
  <si>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</si>
  <si>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</si>
  <si>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</si>
  <si>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</si>
  <si>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</si>
  <si>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</si>
  <si>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</si>
  <si>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</si>
  <si>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</si>
  <si>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</si>
  <si>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</si>
  <si>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</si>
  <si>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</si>
  <si>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</si>
  <si>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</si>
  <si>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</si>
  <si>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</si>
  <si>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</si>
  <si>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</si>
  <si>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</si>
  <si>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</si>
  <si>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</si>
  <si>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</si>
  <si>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</si>
  <si>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</si>
  <si>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</si>
  <si>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</si>
  <si>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</si>
  <si>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</si>
  <si>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</si>
  <si>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</si>
  <si>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</si>
  <si>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</si>
  <si>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</si>
  <si>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</si>
  <si>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</si>
  <si>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</si>
  <si>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</si>
  <si>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</si>
  <si>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</si>
  <si>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</si>
  <si>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</si>
  <si>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</si>
  <si>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</si>
  <si>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</si>
  <si>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</si>
  <si>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</si>
  <si>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</si>
  <si>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</si>
  <si>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</si>
  <si>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</si>
  <si>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</si>
  <si>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</si>
  <si>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</si>
  <si>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</si>
  <si>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</si>
  <si>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</si>
  <si>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</si>
  <si>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</si>
  <si>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</si>
  <si>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</si>
  <si>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</si>
  <si>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</si>
  <si>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</si>
  <si>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</si>
  <si>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</si>
  <si>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</si>
  <si>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</si>
  <si>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</si>
  <si>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</si>
  <si>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</si>
  <si>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</si>
  <si>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</si>
  <si>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</si>
  <si>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</si>
  <si>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</si>
  <si>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</si>
  <si>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</si>
  <si>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</si>
  <si>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</si>
  <si>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</si>
  <si>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</si>
  <si>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</si>
  <si>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</si>
  <si>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</si>
  <si>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</si>
  <si>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</si>
  <si>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</si>
  <si>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</si>
  <si>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</si>
  <si>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</si>
  <si>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</si>
  <si>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</si>
  <si>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</si>
  <si>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</si>
  <si>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</si>
  <si>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</si>
  <si>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</si>
  <si>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</si>
  <si>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</si>
  <si>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</si>
  <si>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</si>
  <si>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</si>
  <si>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</si>
  <si>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</si>
  <si>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</si>
  <si>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</si>
  <si>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</si>
  <si>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</si>
  <si>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</si>
  <si>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</si>
  <si>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</si>
  <si>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</si>
  <si>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</si>
  <si>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</si>
  <si>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</si>
  <si>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</si>
  <si>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</si>
  <si>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</si>
  <si>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</si>
  <si>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</si>
  <si>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</si>
  <si>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</si>
  <si>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</si>
  <si>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</si>
  <si>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</si>
  <si>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</si>
  <si>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</si>
  <si>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</si>
  <si>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</si>
  <si>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</si>
  <si>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</si>
  <si>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</si>
  <si>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</si>
  <si>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</si>
  <si>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</si>
  <si>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</si>
  <si>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</si>
  <si>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</si>
  <si>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</si>
  <si>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</si>
  <si>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</si>
  <si>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</si>
  <si>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</si>
  <si>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</si>
  <si>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</si>
  <si>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</si>
  <si>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</si>
  <si>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</si>
  <si>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</si>
  <si>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</si>
  <si>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</si>
  <si>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</si>
  <si>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</si>
  <si>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</si>
  <si>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</si>
  <si>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</si>
  <si>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</si>
  <si>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</si>
  <si>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</si>
  <si>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</si>
  <si>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</si>
  <si>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</si>
  <si>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</si>
  <si>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</si>
  <si>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</si>
  <si>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</si>
  <si>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</si>
  <si>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</si>
  <si>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</si>
  <si>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</si>
  <si>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</si>
  <si>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</si>
  <si>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</si>
  <si>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</si>
  <si>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</si>
  <si>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</si>
  <si>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</si>
  <si>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</si>
  <si>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</si>
  <si>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</si>
  <si>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</si>
  <si>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</si>
  <si>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</si>
  <si>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</si>
  <si>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</si>
  <si>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</si>
  <si>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</si>
  <si>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</si>
  <si>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</si>
  <si>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</si>
  <si>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</si>
  <si>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</si>
  <si>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</si>
  <si>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</si>
  <si>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</si>
  <si>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</si>
  <si>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</si>
  <si>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</si>
  <si>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</si>
  <si>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</si>
  <si>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</si>
  <si>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</si>
  <si>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</si>
  <si>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</si>
  <si>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</si>
  <si>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</si>
  <si>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</si>
  <si>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</si>
  <si>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</si>
  <si>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</si>
  <si>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</si>
  <si>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</si>
  <si>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</si>
  <si>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</si>
  <si>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</si>
  <si>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</si>
  <si>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</si>
  <si>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</si>
  <si>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</si>
  <si>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</si>
  <si>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</si>
  <si>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</si>
  <si>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</si>
  <si>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</si>
  <si>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</si>
  <si>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</si>
  <si>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</si>
  <si>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</si>
  <si>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</si>
  <si>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</si>
  <si>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</si>
  <si>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</si>
  <si>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</si>
  <si>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</si>
  <si>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</si>
  <si>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</si>
  <si>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</si>
  <si>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</si>
  <si>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</si>
  <si>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</si>
  <si>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</si>
  <si>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</si>
  <si>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</si>
  <si>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</si>
  <si>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</si>
  <si>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</si>
  <si>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</si>
  <si>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</si>
  <si>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</si>
  <si>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</si>
  <si>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</si>
  <si>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</si>
  <si>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</si>
  <si>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</si>
  <si>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</si>
  <si>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</si>
  <si>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</si>
  <si>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</si>
  <si>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</si>
  <si>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</si>
  <si>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</si>
  <si>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</si>
  <si>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</si>
  <si>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</si>
  <si>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</si>
  <si>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</si>
  <si>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</si>
  <si>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</si>
  <si>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</si>
  <si>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</si>
  <si>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</si>
  <si>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</si>
  <si>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</si>
  <si>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</si>
  <si>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</si>
  <si>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</si>
  <si>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</si>
  <si>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</si>
  <si>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</si>
  <si>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</si>
  <si>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</si>
  <si>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</si>
  <si>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</si>
  <si>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</si>
  <si>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</si>
  <si>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</si>
  <si>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</si>
  <si>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</si>
  <si>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</si>
  <si>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</si>
  <si>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</si>
  <si>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</si>
  <si>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</si>
  <si>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</si>
  <si>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</si>
  <si>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</si>
  <si>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</si>
  <si>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</si>
  <si>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</si>
  <si>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</si>
  <si>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</si>
  <si>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</si>
  <si>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</si>
  <si>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</si>
  <si>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</si>
  <si>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</si>
  <si>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</si>
  <si>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</si>
  <si>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</si>
  <si>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</si>
  <si>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</si>
  <si>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</si>
  <si>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</si>
  <si>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</si>
  <si>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</si>
  <si>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</si>
  <si>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</si>
  <si>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</si>
  <si>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</si>
  <si>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</si>
  <si>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</si>
  <si>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</si>
  <si>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</si>
  <si>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</si>
  <si>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</si>
  <si>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</si>
  <si>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</si>
  <si>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</si>
  <si>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</si>
  <si>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</si>
  <si>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</si>
  <si>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</si>
  <si>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</si>
  <si>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</si>
  <si>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</si>
  <si>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</si>
  <si>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</si>
  <si>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</si>
  <si>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</si>
  <si>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</si>
  <si>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</si>
  <si>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</si>
  <si>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</si>
  <si>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</si>
  <si>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</si>
  <si>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</si>
  <si>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</si>
  <si>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</si>
  <si>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</si>
  <si>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</si>
  <si>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</si>
  <si>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</si>
  <si>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</si>
  <si>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</si>
  <si>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</si>
  <si>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</si>
  <si>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</si>
  <si>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</si>
  <si>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</si>
  <si>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</si>
  <si>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</si>
  <si>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</si>
  <si>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</si>
  <si>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</si>
  <si>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</si>
  <si>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</si>
  <si>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</si>
  <si>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</si>
  <si>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</si>
  <si>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</si>
  <si>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</si>
  <si>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</si>
  <si>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</si>
  <si>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</si>
  <si>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</si>
  <si>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</si>
  <si>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</si>
  <si>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</si>
  <si>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</si>
  <si>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</si>
  <si>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</si>
  <si>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</si>
  <si>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</si>
  <si>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</si>
  <si>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</si>
  <si>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</si>
  <si>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</si>
  <si>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</si>
  <si>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</si>
  <si>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</si>
  <si>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</si>
  <si>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</si>
  <si>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</si>
  <si>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</si>
  <si>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</si>
  <si>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</si>
  <si>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</si>
  <si>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</si>
  <si>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</si>
  <si>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</si>
  <si>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</si>
  <si>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</si>
  <si>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</si>
  <si>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</si>
  <si>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</si>
  <si>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</si>
  <si>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</si>
  <si>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</si>
  <si>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</si>
  <si>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</si>
  <si>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</si>
  <si>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</si>
  <si>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</si>
  <si>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</si>
  <si>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</si>
  <si>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</si>
  <si>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</si>
  <si>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</si>
  <si>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</si>
  <si>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</si>
  <si>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</si>
  <si>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</si>
  <si>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</si>
  <si>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</si>
  <si>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</si>
  <si>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</si>
  <si>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</si>
  <si>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</si>
  <si>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</si>
  <si>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</si>
  <si>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</si>
  <si>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</si>
  <si>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</si>
  <si>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</si>
  <si>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</si>
  <si>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</si>
  <si>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</si>
  <si>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</si>
  <si>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</si>
  <si>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</si>
  <si>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</si>
  <si>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</si>
  <si>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</si>
  <si>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</si>
  <si>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</si>
  <si>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</si>
  <si>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</si>
  <si>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</si>
  <si>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</si>
  <si>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</si>
  <si>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</si>
  <si>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</si>
  <si>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</si>
  <si>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</si>
  <si>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</si>
  <si>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</si>
  <si>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</si>
  <si>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</si>
  <si>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</si>
  <si>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</si>
  <si>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</si>
  <si>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</si>
  <si>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</si>
  <si>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</si>
  <si>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</si>
  <si>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</si>
  <si>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</si>
  <si>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</si>
  <si>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</si>
  <si>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</si>
  <si>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</si>
  <si>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</si>
  <si>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</si>
  <si>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</si>
  <si>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</si>
  <si>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</si>
  <si>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</si>
  <si>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</si>
  <si>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</si>
  <si>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</si>
  <si>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</si>
  <si>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</si>
  <si>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</si>
  <si>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</si>
  <si>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</si>
  <si>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</si>
  <si>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</si>
  <si>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</si>
  <si>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</si>
  <si>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</si>
  <si>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</si>
  <si>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</si>
  <si>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</si>
  <si>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</si>
  <si>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</si>
  <si>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</si>
  <si>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</si>
  <si>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</si>
  <si>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</si>
  <si>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</si>
  <si>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</si>
  <si>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</si>
  <si>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</si>
  <si>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</si>
  <si>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</si>
  <si>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</si>
  <si>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</si>
  <si>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</si>
  <si>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</si>
  <si>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</si>
  <si>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</si>
  <si>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</si>
  <si>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</si>
  <si>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</si>
  <si>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</si>
  <si>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</si>
  <si>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</si>
  <si>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</si>
  <si>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</si>
  <si>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</si>
  <si>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</si>
  <si>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</si>
  <si>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</si>
  <si>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</si>
  <si>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</si>
  <si>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</si>
  <si>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</si>
  <si>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</si>
  <si>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</si>
  <si>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</si>
  <si>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</si>
  <si>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</si>
  <si>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</si>
  <si>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</si>
  <si>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</si>
  <si>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</si>
  <si>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</si>
  <si>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</si>
  <si>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</si>
  <si>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</si>
  <si>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</si>
  <si>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</si>
  <si>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</si>
  <si>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</si>
  <si>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</si>
  <si>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</si>
  <si>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</si>
  <si>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</si>
  <si>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</si>
  <si>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</si>
  <si>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</si>
  <si>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</si>
  <si>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</si>
  <si>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</si>
  <si>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</si>
  <si>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</si>
  <si>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</si>
  <si>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</si>
  <si>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</si>
  <si>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</si>
  <si>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</si>
  <si>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</si>
  <si>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</si>
  <si>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</si>
  <si>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</si>
  <si>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</si>
  <si>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</si>
  <si>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</si>
  <si>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</si>
  <si>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</si>
  <si>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</si>
  <si>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</si>
  <si>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</si>
  <si>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</si>
  <si>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</si>
  <si>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</si>
  <si>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</si>
  <si>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</si>
  <si>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</si>
  <si>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</si>
  <si>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</si>
  <si>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</si>
  <si>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</si>
  <si>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</si>
  <si>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</si>
  <si>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</si>
  <si>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</si>
  <si>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</si>
  <si>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</si>
  <si>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</si>
  <si>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</si>
  <si>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</si>
  <si>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</si>
  <si>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</si>
  <si>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</si>
  <si>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</si>
  <si>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</si>
  <si>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</si>
  <si>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</si>
  <si>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</si>
  <si>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</si>
  <si>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</si>
  <si>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</si>
  <si>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</si>
  <si>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</si>
  <si>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</si>
  <si>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</si>
  <si>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</si>
  <si>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</si>
  <si>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</si>
  <si>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</si>
  <si>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</si>
  <si>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</si>
  <si>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</si>
  <si>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</si>
  <si>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</si>
  <si>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</si>
  <si>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</si>
  <si>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</si>
  <si>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</si>
  <si>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</si>
  <si>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</si>
  <si>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</si>
  <si>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</si>
  <si>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</si>
  <si>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</si>
  <si>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</si>
  <si>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</si>
  <si>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</si>
  <si>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</si>
  <si>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</si>
  <si>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</si>
  <si>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</si>
  <si>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</si>
  <si>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</si>
  <si>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</si>
  <si>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</si>
  <si>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</si>
  <si>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</si>
  <si>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</si>
  <si>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</si>
  <si>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</si>
  <si>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</si>
  <si>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</si>
  <si>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</si>
  <si>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</si>
  <si>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</si>
  <si>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</si>
  <si>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</si>
  <si>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</si>
  <si>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</si>
  <si>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</si>
  <si>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</si>
  <si>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</si>
  <si>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</si>
  <si>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</si>
  <si>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</si>
  <si>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</si>
  <si>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</si>
  <si>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</si>
  <si>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</si>
  <si>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</si>
  <si>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</si>
  <si>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</si>
  <si>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</si>
  <si>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</si>
  <si>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</si>
  <si>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</si>
  <si>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</si>
  <si>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</si>
  <si>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</si>
  <si>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</si>
  <si>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</si>
  <si>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</si>
  <si>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</si>
  <si>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</si>
  <si>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</si>
  <si>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</si>
  <si>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</si>
  <si>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</si>
  <si>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</si>
  <si>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</si>
  <si>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</si>
  <si>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</si>
  <si>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</si>
  <si>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</si>
  <si>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</si>
  <si>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</si>
  <si>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</si>
  <si>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</si>
  <si>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</si>
  <si>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</si>
  <si>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</si>
  <si>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</si>
  <si>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</si>
  <si>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</si>
  <si>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</si>
  <si>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</si>
  <si>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</si>
  <si>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</si>
  <si>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</si>
  <si>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</si>
  <si>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</si>
  <si>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</si>
  <si>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</si>
  <si>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</si>
  <si>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</si>
  <si>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</si>
  <si>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</si>
  <si>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</si>
  <si>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</si>
  <si>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</si>
  <si>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</si>
  <si>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</si>
  <si>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</si>
  <si>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</si>
  <si>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</si>
  <si>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</si>
  <si>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</si>
  <si>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</si>
  <si>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</si>
  <si>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</si>
  <si>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</si>
  <si>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</si>
  <si>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</si>
  <si>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</si>
  <si>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</si>
  <si>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</si>
  <si>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</si>
  <si>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</si>
  <si>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</si>
  <si>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</si>
  <si>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</si>
  <si>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</si>
  <si>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</si>
  <si>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</si>
  <si>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</si>
  <si>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</si>
  <si>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</si>
  <si>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</si>
  <si>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</si>
  <si>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</si>
  <si>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</si>
  <si>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</si>
  <si>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</si>
  <si>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</si>
  <si>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</si>
  <si>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</si>
  <si>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</si>
  <si>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</si>
  <si>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</si>
  <si>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</si>
  <si>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</si>
  <si>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</si>
  <si>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</si>
  <si>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</si>
  <si>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</si>
  <si>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</si>
  <si>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</si>
  <si>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</si>
  <si>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</si>
  <si>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</si>
  <si>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</si>
  <si>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</si>
  <si>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</si>
  <si>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</si>
  <si>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</si>
  <si>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</si>
  <si>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</si>
  <si>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</si>
  <si>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</si>
  <si>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</si>
  <si>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</si>
  <si>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</si>
  <si>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</si>
  <si>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</si>
  <si>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</si>
  <si>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</si>
  <si>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</si>
  <si>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</si>
  <si>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</si>
  <si>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</si>
  <si>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</si>
  <si>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</si>
  <si>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</si>
  <si>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</si>
  <si>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</si>
  <si>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</si>
  <si>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</si>
  <si>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</si>
  <si>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</si>
  <si>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</si>
  <si>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</si>
  <si>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</si>
  <si>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</si>
  <si>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</si>
  <si>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</si>
  <si>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</si>
  <si>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</si>
  <si>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</si>
  <si>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</si>
  <si>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</si>
  <si>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</si>
  <si>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</si>
  <si>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</si>
  <si>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</si>
  <si>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</si>
  <si>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</si>
  <si>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</si>
  <si>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</si>
  <si>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</si>
  <si>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</si>
  <si>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</si>
  <si>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</si>
  <si>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</si>
  <si>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</si>
  <si>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</si>
  <si>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</si>
  <si>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</si>
  <si>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</si>
  <si>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</si>
  <si>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</si>
  <si>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</si>
  <si>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</si>
  <si>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</si>
  <si>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</si>
  <si>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</si>
  <si>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</si>
  <si>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</si>
  <si>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</si>
  <si>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</si>
  <si>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</si>
  <si>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</si>
  <si>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</si>
  <si>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</si>
  <si>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</si>
  <si>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</si>
  <si>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</si>
  <si>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</si>
  <si>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</si>
  <si>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</si>
  <si>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</si>
  <si>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</si>
  <si>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</si>
  <si>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</si>
  <si>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</si>
  <si>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</si>
  <si>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</si>
  <si>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</si>
  <si>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</si>
  <si>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</si>
  <si>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</si>
  <si>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</si>
  <si>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</si>
  <si>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</si>
  <si>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</si>
  <si>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</si>
  <si>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</si>
  <si>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</si>
  <si>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</si>
  <si>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</si>
  <si>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</si>
  <si>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</si>
  <si>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</si>
  <si>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</si>
  <si>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</si>
  <si>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</si>
  <si>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</si>
  <si>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</si>
  <si>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</si>
  <si>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</si>
  <si>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</si>
  <si>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</si>
  <si>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</si>
  <si>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</si>
  <si>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</si>
  <si>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</si>
  <si>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</si>
  <si>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</si>
  <si>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</si>
  <si>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</si>
  <si>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</si>
  <si>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</si>
  <si>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</si>
  <si>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</si>
  <si>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</si>
  <si>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</si>
  <si>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</si>
  <si>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</si>
  <si>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</si>
  <si>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</si>
  <si>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</si>
  <si>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</si>
  <si>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</si>
  <si>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</si>
  <si>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</si>
  <si>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</si>
  <si>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</si>
  <si>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</si>
  <si>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</si>
  <si>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</si>
  <si>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</si>
  <si>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</si>
  <si>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</si>
  <si>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</si>
  <si>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</si>
  <si>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</si>
  <si>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</si>
  <si>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</si>
  <si>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</si>
  <si>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</si>
  <si>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</si>
  <si>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</si>
  <si>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</si>
  <si>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</si>
  <si>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</si>
  <si>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</si>
  <si>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</si>
  <si>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</si>
  <si>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</si>
  <si>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</si>
  <si>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</si>
  <si>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</si>
  <si>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</si>
  <si>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</si>
  <si>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</si>
  <si>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</si>
  <si>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</si>
  <si>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</si>
  <si>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</si>
  <si>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</si>
  <si>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</si>
  <si>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</si>
  <si>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</si>
  <si>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</si>
  <si>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</si>
  <si>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</si>
  <si>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</si>
  <si>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</si>
  <si>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</si>
  <si>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</si>
  <si>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</si>
  <si>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</si>
  <si>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</si>
  <si>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</si>
  <si>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</si>
  <si>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</si>
  <si>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</si>
  <si>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</si>
  <si>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</si>
  <si>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</si>
  <si>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</si>
  <si>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</si>
  <si>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</si>
  <si>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</si>
  <si>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</si>
  <si>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</si>
  <si>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</si>
  <si>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</si>
  <si>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</si>
  <si>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</si>
  <si>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</si>
  <si>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</si>
  <si>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</si>
  <si>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</si>
  <si>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</si>
  <si>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</si>
  <si>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</si>
  <si>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</si>
  <si>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</si>
  <si>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</si>
  <si>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</si>
  <si>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</si>
  <si>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</si>
  <si>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</si>
  <si>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</si>
  <si>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</si>
  <si>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</si>
  <si>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</si>
  <si>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</si>
  <si>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</si>
  <si>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</si>
  <si>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</si>
  <si>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</si>
  <si>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</si>
  <si>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</si>
  <si>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</si>
  <si>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</si>
  <si>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</si>
  <si>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</si>
  <si>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</si>
  <si>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</si>
  <si>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</si>
  <si>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</si>
  <si>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</si>
  <si>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</si>
  <si>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</si>
  <si>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</si>
  <si>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</si>
  <si>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</si>
  <si>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</si>
  <si>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</si>
  <si>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</si>
  <si>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</si>
  <si>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</si>
  <si>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</si>
  <si>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</si>
  <si>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</si>
  <si>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</si>
  <si>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</si>
  <si>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</si>
  <si>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</si>
  <si>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</si>
  <si>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</si>
  <si>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</si>
  <si>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</si>
  <si>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</si>
  <si>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</si>
  <si>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</si>
  <si>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</si>
  <si>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</si>
  <si>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</si>
  <si>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</si>
  <si>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</si>
  <si>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</si>
  <si>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</si>
  <si>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</si>
  <si>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</si>
  <si>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</si>
  <si>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</si>
  <si>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</si>
  <si>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</si>
  <si>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</si>
  <si>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</si>
  <si>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</si>
  <si>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</si>
  <si>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</si>
  <si>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</si>
  <si>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</si>
  <si>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</si>
  <si>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</si>
  <si>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</si>
  <si>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</si>
  <si>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</si>
  <si>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</si>
  <si>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</si>
  <si>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</si>
  <si>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</si>
  <si>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</si>
  <si>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</si>
  <si>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</si>
  <si>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</si>
  <si>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</si>
  <si>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</si>
  <si>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</si>
  <si>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</si>
  <si>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</si>
  <si>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</si>
  <si>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</si>
  <si>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</si>
  <si>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</si>
  <si>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</si>
  <si>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</si>
  <si>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</si>
  <si>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</si>
  <si>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</si>
  <si>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</si>
  <si>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</si>
  <si>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</si>
  <si>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</si>
  <si>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</si>
  <si>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</si>
  <si>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</si>
  <si>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</si>
  <si>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</si>
  <si>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</si>
  <si>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</si>
  <si>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</si>
  <si>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</si>
  <si>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</si>
  <si>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</si>
  <si>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</si>
  <si>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</si>
  <si>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</si>
  <si>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</si>
  <si>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</si>
  <si>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</si>
  <si>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</si>
  <si>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</si>
  <si>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</si>
  <si>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</si>
  <si>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</si>
  <si>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</si>
  <si>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</si>
  <si>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</si>
  <si>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</si>
  <si>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</si>
  <si>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</si>
  <si>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</si>
  <si>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</si>
  <si>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</si>
  <si>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</si>
  <si>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</si>
  <si>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</si>
  <si>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</si>
  <si>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</si>
  <si>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</si>
  <si>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</si>
  <si>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</si>
  <si>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</si>
  <si>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</si>
  <si>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</si>
  <si>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</si>
  <si>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</si>
  <si>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</si>
  <si>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</si>
  <si>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</si>
  <si>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</si>
  <si>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</si>
  <si>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</si>
  <si>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</si>
  <si>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</si>
  <si>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</si>
  <si>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</si>
  <si>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</si>
  <si>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</si>
  <si>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</si>
  <si>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</si>
  <si>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</si>
  <si>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</si>
  <si>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</si>
  <si>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</si>
  <si>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</si>
  <si>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</si>
  <si>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</si>
  <si>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</si>
  <si>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</si>
  <si>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</si>
  <si>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</si>
  <si>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</si>
  <si>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</si>
  <si>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</si>
  <si>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</si>
  <si>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</si>
  <si>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</si>
  <si>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</si>
  <si>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</si>
  <si>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</si>
  <si>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</si>
  <si>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</si>
  <si>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</si>
  <si>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</si>
  <si>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</si>
  <si>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</si>
  <si>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</si>
  <si>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</si>
  <si>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</si>
  <si>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</si>
  <si>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</si>
  <si>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</si>
  <si>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</si>
  <si>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</si>
  <si>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</si>
  <si>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</si>
  <si>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</si>
  <si>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</si>
  <si>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</si>
  <si>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</si>
  <si>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</si>
  <si>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</si>
  <si>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</si>
  <si>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</si>
  <si>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</si>
  <si>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</si>
  <si>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</si>
  <si>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</si>
  <si>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</si>
  <si>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</si>
  <si>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</si>
  <si>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</si>
  <si>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</si>
  <si>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</si>
  <si>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</si>
  <si>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</si>
  <si>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</si>
  <si>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</si>
  <si>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</si>
  <si>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</si>
  <si>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</si>
  <si>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</si>
  <si>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</si>
  <si>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</si>
  <si>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</si>
  <si>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</si>
  <si>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</si>
  <si>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</si>
  <si>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</si>
  <si>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</si>
  <si>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</si>
  <si>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</si>
  <si>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</si>
  <si>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</si>
  <si>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</si>
  <si>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</si>
  <si>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</si>
  <si>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</si>
  <si>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</si>
  <si>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</si>
  <si>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</si>
  <si>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</si>
  <si>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</si>
  <si>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</si>
  <si>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</si>
  <si>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</si>
  <si>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</si>
  <si>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</si>
  <si>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</si>
  <si>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</si>
  <si>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</si>
  <si>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</si>
  <si>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</si>
  <si>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</si>
  <si>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</si>
  <si>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</si>
  <si>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</si>
  <si>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</si>
  <si>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</si>
  <si>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</si>
  <si>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</si>
  <si>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</si>
  <si>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</si>
  <si>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</si>
  <si>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</si>
  <si>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</si>
  <si>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</si>
  <si>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</si>
  <si>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</si>
  <si>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</si>
  <si>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</si>
  <si>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</si>
  <si>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</si>
  <si>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</si>
  <si>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</si>
  <si>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</si>
  <si>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</si>
  <si>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</si>
  <si>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</si>
  <si>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</si>
  <si>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</si>
  <si>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</si>
  <si>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</si>
  <si>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</si>
  <si>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</si>
  <si>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</si>
  <si>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</si>
  <si>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</si>
  <si>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</si>
  <si>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</si>
  <si>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</si>
  <si>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</si>
  <si>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</si>
  <si>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</si>
  <si>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</si>
  <si>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</si>
  <si>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</si>
  <si>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</si>
  <si>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</si>
  <si>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</si>
  <si>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</si>
  <si>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</si>
  <si>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</si>
  <si>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</si>
  <si>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</si>
  <si>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</si>
  <si>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</si>
  <si>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</si>
  <si>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</si>
  <si>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</si>
  <si>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</si>
  <si>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</si>
  <si>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</si>
  <si>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</si>
  <si>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</si>
  <si>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</si>
  <si>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</si>
  <si>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</si>
  <si>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</si>
  <si>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</si>
  <si>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</si>
  <si>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</si>
  <si>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</si>
  <si>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</si>
  <si>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</si>
  <si>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</si>
  <si>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</si>
  <si>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</si>
  <si>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</si>
  <si>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</si>
  <si>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</si>
  <si>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</si>
  <si>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</si>
  <si>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</si>
  <si>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</si>
  <si>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</si>
  <si>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</si>
  <si>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</si>
  <si>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</si>
  <si>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</si>
  <si>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</si>
  <si>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</si>
  <si>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</si>
  <si>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</si>
  <si>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</si>
  <si>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</si>
  <si>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</si>
  <si>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</si>
  <si>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</si>
  <si>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</si>
  <si>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</si>
  <si>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</si>
  <si>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</si>
  <si>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</si>
  <si>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</si>
  <si>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</si>
  <si>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</si>
  <si>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</si>
  <si>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</si>
  <si>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</si>
  <si>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</si>
  <si>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</si>
  <si>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</si>
  <si>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</si>
  <si>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</si>
  <si>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</si>
  <si>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</si>
  <si>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</si>
  <si>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</si>
  <si>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</si>
  <si>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</si>
  <si>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</si>
  <si>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</si>
  <si>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</si>
  <si>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</si>
  <si>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</si>
  <si>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</si>
  <si>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</si>
  <si>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</si>
  <si>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</si>
  <si>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</si>
  <si>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</si>
  <si>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</si>
  <si>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</si>
  <si>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</si>
  <si>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</si>
  <si>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</si>
  <si>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</si>
  <si>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</si>
  <si>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</si>
  <si>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</si>
  <si>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</si>
  <si>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</si>
  <si>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</si>
  <si>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</si>
  <si>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</si>
  <si>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</si>
  <si>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</si>
  <si>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</si>
  <si>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</si>
  <si>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</si>
  <si>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</si>
  <si>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</si>
  <si>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</si>
  <si>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</si>
  <si>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</si>
  <si>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</si>
  <si>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</si>
  <si>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</si>
  <si>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</si>
  <si>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</si>
  <si>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</si>
  <si>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</si>
  <si>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</si>
  <si>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</si>
  <si>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</si>
  <si>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</si>
  <si>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</si>
  <si>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</si>
  <si>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</si>
  <si>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</si>
  <si>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</si>
  <si>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</si>
  <si>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</si>
  <si>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</si>
  <si>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</si>
  <si>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</si>
  <si>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</si>
  <si>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</si>
  <si>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</si>
  <si>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</si>
  <si>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</si>
  <si>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</si>
  <si>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</si>
  <si>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</si>
  <si>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</si>
  <si>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</si>
  <si>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</si>
  <si>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</si>
  <si>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</si>
  <si>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</si>
  <si>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</si>
  <si>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</si>
  <si>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</si>
  <si>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</si>
  <si>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</si>
  <si>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</si>
  <si>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</si>
  <si>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</si>
  <si>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</si>
  <si>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</si>
  <si>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</si>
  <si>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</si>
  <si>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</si>
  <si>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</si>
  <si>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</si>
  <si>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</si>
  <si>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</si>
  <si>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</si>
  <si>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</si>
  <si>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</si>
  <si>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</si>
  <si>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</si>
  <si>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</si>
  <si>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</si>
  <si>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</si>
  <si>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</si>
  <si>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</si>
  <si>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</si>
  <si>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</si>
  <si>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</si>
  <si>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</si>
  <si>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</si>
  <si>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</si>
  <si>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</si>
  <si>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</si>
  <si>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</si>
  <si>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</si>
  <si>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</si>
  <si>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</si>
  <si>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</si>
  <si>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</si>
  <si>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</si>
  <si>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</si>
  <si>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</si>
  <si>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</si>
  <si>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</si>
  <si>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</si>
  <si>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</si>
  <si>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</si>
  <si>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</si>
  <si>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</si>
  <si>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</si>
  <si>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</si>
  <si>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</si>
  <si>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</si>
  <si>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</si>
  <si>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</si>
  <si>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</si>
  <si>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</si>
  <si>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</si>
  <si>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</si>
  <si>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</si>
  <si>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</si>
  <si>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</si>
  <si>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</si>
  <si>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</si>
  <si>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</si>
  <si>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</si>
  <si>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</si>
  <si>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</si>
  <si>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</si>
  <si>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</si>
  <si>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</si>
  <si>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</si>
  <si>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</si>
  <si>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</si>
  <si>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</si>
  <si>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</si>
  <si>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</si>
  <si>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</si>
  <si>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</si>
  <si>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</si>
  <si>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</si>
  <si>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</si>
  <si>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</si>
  <si>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</si>
  <si>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</si>
  <si>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</si>
  <si>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</si>
  <si>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</si>
  <si>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</si>
  <si>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</si>
  <si>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</si>
  <si>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</si>
  <si>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</si>
  <si>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</si>
  <si>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</si>
  <si>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</si>
  <si>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</si>
  <si>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</si>
  <si>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</si>
  <si>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</si>
  <si>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</si>
  <si>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</si>
  <si>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</si>
  <si>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</si>
  <si>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</si>
  <si>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</si>
  <si>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</si>
  <si>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</si>
  <si>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</si>
  <si>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</si>
  <si>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</si>
  <si>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</si>
  <si>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</si>
  <si>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</si>
  <si>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</si>
  <si>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</si>
  <si>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</si>
  <si>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</si>
  <si>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</si>
  <si>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</si>
  <si>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</si>
  <si>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</si>
  <si>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</si>
  <si>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</si>
  <si>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</si>
  <si>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</si>
  <si>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</si>
  <si>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</si>
  <si>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</si>
  <si>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</si>
  <si>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</si>
  <si>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</si>
  <si>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</si>
  <si>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</si>
  <si>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</si>
  <si>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</si>
  <si>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</si>
  <si>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</si>
  <si>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</si>
  <si>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</si>
  <si>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</si>
  <si>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</si>
  <si>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</si>
  <si>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</si>
  <si>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</si>
  <si>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</si>
  <si>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</si>
  <si>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</si>
  <si>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</si>
  <si>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</si>
  <si>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</si>
  <si>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</si>
  <si>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</si>
  <si>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</si>
  <si>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</si>
  <si>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</si>
  <si>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</si>
  <si>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</si>
  <si>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</si>
  <si>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</si>
  <si>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</si>
  <si>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</si>
  <si>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</si>
  <si>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</si>
  <si>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</si>
  <si>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</si>
  <si>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</si>
  <si>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</si>
  <si>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</si>
  <si>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</si>
  <si>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</si>
  <si>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</si>
  <si>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</si>
  <si>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</si>
  <si>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</si>
  <si>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</si>
  <si>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</si>
  <si>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</si>
  <si>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</si>
  <si>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</si>
  <si>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</si>
  <si>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</si>
  <si>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</si>
  <si>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</si>
  <si>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</si>
  <si>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</si>
  <si>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</si>
  <si>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</si>
  <si>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</si>
  <si>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</si>
  <si>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</si>
  <si>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</si>
  <si>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</si>
  <si>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</si>
  <si>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</si>
  <si>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</si>
  <si>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</si>
  <si>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</si>
  <si>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</si>
  <si>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</si>
  <si>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</si>
  <si>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</si>
  <si>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</si>
  <si>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</si>
  <si>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</si>
  <si>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</si>
  <si>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</si>
  <si>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</si>
  <si>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</si>
  <si>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</si>
  <si>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</si>
  <si>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</si>
  <si>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</si>
  <si>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</si>
  <si>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</si>
  <si>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</si>
  <si>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</si>
  <si>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</si>
  <si>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</si>
  <si>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</si>
  <si>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</si>
  <si>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</si>
  <si>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</si>
  <si>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</si>
  <si>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</si>
  <si>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</si>
  <si>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</si>
  <si>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</si>
  <si>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</si>
  <si>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</si>
  <si>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</si>
  <si>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</si>
  <si>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</si>
  <si>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</si>
  <si>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</si>
  <si>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</si>
  <si>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</si>
  <si>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</si>
  <si>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</si>
  <si>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</si>
  <si>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</si>
  <si>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</si>
  <si>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</si>
  <si>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</si>
  <si>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</si>
  <si>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</si>
  <si>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</si>
  <si>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</si>
  <si>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</si>
  <si>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</si>
  <si>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</si>
  <si>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</si>
  <si>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</si>
  <si>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</si>
  <si>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</si>
  <si>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</si>
  <si>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</si>
  <si>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</si>
  <si>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</si>
  <si>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</si>
  <si>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</si>
  <si>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</si>
  <si>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</si>
  <si>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</si>
  <si>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</si>
  <si>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</si>
  <si>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</si>
  <si>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</si>
  <si>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</si>
  <si>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</si>
  <si>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</si>
  <si>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</si>
  <si>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</si>
  <si>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</si>
  <si>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</si>
  <si>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</si>
  <si>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</si>
  <si>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</si>
  <si>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</si>
  <si>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</si>
  <si>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</si>
  <si>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</si>
  <si>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</si>
  <si>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</si>
  <si>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</si>
  <si>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</si>
  <si>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</si>
  <si>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</si>
  <si>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</si>
  <si>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</si>
  <si>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</si>
  <si>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</si>
  <si>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</si>
  <si>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</si>
  <si>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</si>
  <si>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</si>
  <si>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</si>
  <si>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</si>
  <si>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</si>
  <si>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</si>
  <si>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</si>
  <si>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</si>
  <si>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</si>
  <si>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</si>
  <si>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</si>
  <si>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</si>
  <si>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</si>
  <si>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</si>
  <si>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</si>
  <si>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</si>
  <si>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</si>
  <si>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</si>
  <si>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</si>
  <si>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</si>
  <si>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</si>
  <si>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</si>
  <si>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</si>
  <si>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</si>
  <si>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</si>
  <si>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</si>
  <si>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</si>
  <si>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</si>
  <si>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</si>
  <si>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</si>
  <si>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</si>
  <si>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</si>
  <si>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</si>
  <si>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</si>
  <si>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</si>
  <si>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</si>
  <si>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</si>
  <si>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</si>
  <si>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</si>
  <si>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</si>
  <si>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</si>
  <si>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</si>
  <si>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</si>
  <si>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</si>
  <si>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</si>
  <si>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</si>
  <si>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</si>
  <si>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</si>
  <si>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</si>
  <si>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</si>
  <si>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</si>
  <si>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</si>
  <si>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</si>
  <si>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</si>
  <si>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</si>
  <si>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</si>
  <si>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</si>
  <si>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</si>
  <si>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</si>
  <si>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</si>
  <si>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</si>
  <si>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</si>
  <si>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</si>
  <si>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</si>
  <si>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</si>
  <si>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</si>
  <si>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</si>
  <si>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</si>
  <si>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</si>
  <si>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</si>
  <si>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</si>
  <si>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</si>
  <si>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</si>
  <si>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</si>
  <si>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</si>
  <si>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</si>
  <si>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</si>
  <si>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</si>
  <si>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</si>
  <si>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</si>
  <si>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</si>
  <si>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</si>
  <si>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</si>
  <si>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</si>
  <si>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</si>
  <si>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</si>
  <si>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</si>
  <si>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</si>
  <si>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</si>
  <si>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</si>
  <si>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</si>
  <si>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</si>
  <si>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</si>
  <si>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</si>
  <si>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</si>
  <si>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</si>
  <si>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</si>
  <si>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</si>
  <si>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</si>
  <si>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</si>
  <si>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</si>
  <si>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</si>
  <si>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</si>
  <si>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</si>
  <si>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</si>
  <si>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</si>
  <si>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</si>
  <si>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</si>
  <si>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</si>
  <si>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</si>
  <si>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</si>
  <si>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</si>
  <si>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</si>
  <si>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</si>
  <si>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</si>
  <si>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</si>
  <si>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</si>
  <si>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</si>
  <si>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</si>
  <si>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</si>
  <si>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</si>
  <si>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</si>
  <si>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</si>
  <si>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</si>
  <si>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</si>
  <si>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</si>
  <si>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</si>
  <si>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</si>
  <si>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</si>
  <si>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</si>
  <si>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</si>
  <si>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</si>
  <si>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</si>
  <si>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</si>
  <si>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</si>
  <si>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</si>
  <si>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</si>
  <si>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</si>
  <si>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</si>
  <si>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</si>
  <si>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</si>
  <si>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</si>
  <si>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</si>
  <si>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</si>
  <si>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</si>
  <si>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</si>
  <si>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</si>
  <si>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</si>
  <si>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</si>
  <si>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</si>
  <si>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</si>
  <si>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</si>
  <si>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</si>
  <si>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</si>
  <si>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</si>
  <si>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</si>
  <si>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</si>
  <si>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</si>
  <si>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</si>
  <si>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</si>
  <si>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</si>
  <si>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</si>
  <si>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</si>
  <si>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</si>
  <si>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</si>
  <si>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</si>
  <si>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</si>
  <si>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</si>
  <si>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</si>
  <si>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</si>
  <si>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</si>
  <si>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</si>
  <si>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</si>
  <si>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</si>
  <si>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</si>
  <si>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</si>
  <si>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</si>
  <si>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</si>
  <si>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</si>
  <si>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</si>
  <si>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</si>
  <si>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</si>
  <si>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</si>
  <si>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</si>
  <si>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</si>
  <si>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</si>
  <si>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</si>
  <si>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</si>
  <si>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</si>
  <si>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</si>
  <si>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</si>
  <si>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</si>
  <si>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</si>
  <si>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</si>
  <si>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</si>
  <si>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</si>
  <si>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</si>
  <si>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</si>
  <si>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</si>
  <si>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</si>
  <si>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</si>
  <si>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</si>
  <si>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</si>
  <si>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</si>
  <si>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</si>
  <si>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</si>
  <si>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</si>
  <si>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</si>
  <si>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</si>
  <si>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</si>
  <si>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</si>
  <si>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</si>
  <si>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</si>
  <si>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</si>
  <si>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</si>
  <si>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</si>
  <si>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</si>
  <si>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</si>
  <si>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</si>
  <si>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</si>
  <si>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</si>
  <si>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</si>
  <si>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</si>
  <si>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</si>
  <si>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</si>
  <si>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</si>
  <si>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</si>
  <si>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</si>
  <si>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</si>
  <si>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</si>
  <si>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</si>
  <si>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</si>
  <si>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</si>
  <si>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</si>
  <si>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</si>
  <si>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</si>
  <si>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</si>
  <si>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</si>
  <si>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</si>
  <si>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</si>
  <si>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</si>
  <si>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</si>
  <si>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</si>
  <si>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</si>
  <si>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</si>
  <si>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</si>
  <si>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</si>
  <si>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</si>
  <si>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</si>
  <si>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</si>
  <si>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</si>
  <si>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</si>
  <si>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</si>
  <si>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</si>
  <si>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</si>
  <si>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</si>
  <si>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</si>
  <si>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</si>
  <si>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</si>
  <si>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</si>
  <si>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</si>
  <si>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</si>
  <si>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</si>
  <si>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</si>
  <si>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</si>
  <si>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</si>
  <si>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</si>
  <si>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</si>
  <si>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</si>
  <si>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</si>
  <si>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</si>
  <si>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</si>
  <si>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</si>
  <si>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</si>
  <si>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</si>
  <si>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</si>
  <si>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</si>
  <si>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</si>
  <si>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</si>
  <si>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</si>
  <si>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</si>
  <si>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</si>
  <si>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</si>
  <si>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</si>
  <si>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</si>
  <si>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</si>
  <si>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</si>
  <si>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</si>
  <si>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</si>
  <si>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</si>
  <si>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</si>
  <si>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</si>
  <si>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</si>
  <si>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</si>
  <si>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</si>
  <si>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</si>
  <si>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</si>
  <si>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</si>
  <si>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</si>
  <si>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</si>
  <si>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</si>
  <si>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</si>
  <si>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</si>
  <si>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</si>
  <si>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</si>
  <si>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</si>
  <si>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</si>
  <si>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</si>
  <si>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</si>
  <si>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</si>
  <si>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</si>
  <si>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</si>
  <si>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</si>
  <si>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</si>
  <si>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</si>
  <si>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</si>
  <si>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</si>
  <si>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</si>
  <si>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</si>
  <si>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</si>
  <si>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</si>
  <si>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</si>
  <si>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</si>
  <si>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</si>
  <si>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</si>
  <si>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</si>
  <si>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</si>
  <si>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</si>
  <si>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</si>
  <si>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</si>
  <si>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</si>
  <si>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</si>
  <si>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</si>
  <si>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</si>
  <si>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</si>
  <si>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</si>
  <si>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</si>
  <si>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</si>
  <si>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</si>
  <si>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</si>
  <si>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</si>
  <si>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</si>
  <si>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</si>
  <si>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</si>
  <si>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</si>
  <si>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</si>
  <si>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</si>
  <si>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</si>
  <si>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</si>
  <si>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</si>
  <si>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</si>
  <si>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</si>
  <si>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</si>
  <si>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</si>
  <si>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</si>
  <si>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</si>
  <si>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</si>
  <si>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</si>
  <si>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</si>
  <si>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</si>
  <si>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</si>
  <si>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</si>
  <si>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</si>
  <si>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</si>
  <si>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</si>
  <si>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</si>
  <si>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</si>
  <si>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</si>
  <si>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</si>
  <si>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</si>
  <si>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</si>
  <si>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</si>
  <si>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</si>
  <si>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</si>
  <si>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</si>
  <si>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</si>
  <si>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</si>
  <si>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</si>
  <si>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</si>
  <si>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</si>
  <si>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</si>
  <si>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</si>
  <si>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</si>
  <si>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</si>
  <si>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</si>
  <si>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</si>
  <si>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</si>
  <si>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</si>
  <si>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</si>
  <si>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</si>
  <si>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</si>
  <si>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</si>
  <si>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</si>
  <si>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</si>
  <si>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</si>
  <si>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</si>
  <si>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</si>
  <si>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</si>
  <si>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</si>
  <si>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</si>
  <si>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</si>
  <si>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</si>
  <si>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</si>
  <si>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</si>
  <si>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</si>
  <si>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</si>
  <si>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</si>
  <si>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</si>
  <si>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</si>
  <si>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</si>
  <si>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</si>
  <si>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</si>
  <si>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</si>
  <si>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</si>
  <si>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</si>
  <si>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</si>
  <si>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</si>
  <si>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</si>
  <si>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</si>
  <si>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</si>
  <si>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</si>
  <si>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</si>
  <si>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</si>
  <si>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</si>
  <si>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</si>
  <si>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</si>
  <si>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</si>
  <si>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</si>
  <si>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</si>
  <si>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</si>
  <si>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</si>
  <si>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</si>
  <si>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</si>
  <si>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</si>
  <si>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</si>
  <si>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</si>
  <si>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</si>
  <si>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</si>
  <si>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</si>
  <si>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</si>
  <si>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</si>
  <si>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</si>
  <si>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</si>
  <si>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</si>
  <si>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</si>
  <si>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</si>
  <si>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</si>
  <si>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</si>
  <si>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</si>
  <si>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</si>
  <si>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</si>
  <si>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</si>
  <si>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</si>
  <si>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</si>
  <si>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</si>
  <si>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</si>
  <si>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</si>
  <si>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</si>
  <si>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</si>
  <si>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</si>
  <si>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</si>
  <si>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</si>
  <si>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</si>
  <si>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</si>
  <si>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</si>
  <si>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</si>
  <si>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</si>
  <si>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</si>
  <si>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</si>
  <si>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</si>
  <si>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</si>
  <si>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</si>
  <si>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</si>
  <si>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</si>
  <si>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</si>
  <si>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</si>
  <si>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</si>
  <si>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</si>
  <si>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</si>
  <si>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</si>
  <si>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</si>
  <si>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</si>
  <si>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</si>
  <si>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</si>
  <si>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</si>
  <si>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</si>
  <si>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</si>
  <si>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</si>
  <si>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</si>
  <si>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</si>
  <si>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</si>
  <si>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</si>
  <si>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</si>
  <si>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</si>
  <si>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</si>
  <si>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</si>
  <si>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</si>
  <si>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</si>
  <si>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</si>
  <si>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</si>
  <si>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</si>
  <si>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</si>
  <si>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</si>
  <si>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</si>
  <si>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</si>
  <si>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</si>
  <si>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</si>
  <si>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</si>
  <si>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</si>
  <si>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</si>
  <si>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</si>
  <si>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</si>
  <si>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</si>
  <si>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</si>
  <si>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</si>
  <si>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</si>
  <si>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</si>
  <si>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</si>
  <si>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</si>
  <si>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</si>
  <si>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</si>
  <si>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</si>
  <si>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</si>
  <si>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</si>
  <si>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</si>
  <si>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</si>
  <si>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</si>
  <si>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</si>
  <si>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</si>
  <si>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</si>
  <si>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</si>
  <si>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</si>
  <si>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</si>
  <si>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</si>
  <si>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</si>
  <si>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</si>
  <si>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</si>
  <si>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</si>
  <si>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</si>
  <si>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</si>
  <si>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</si>
  <si>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</si>
  <si>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</si>
  <si>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</si>
  <si>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</si>
  <si>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</si>
  <si>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</si>
  <si>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</si>
  <si>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</si>
  <si>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</si>
  <si>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</si>
  <si>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</si>
  <si>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</si>
  <si>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</si>
  <si>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</si>
  <si>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</si>
  <si>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</si>
  <si>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</si>
  <si>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</si>
  <si>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</si>
  <si>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</si>
  <si>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</si>
  <si>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</si>
  <si>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</si>
  <si>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</si>
  <si>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</si>
  <si>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</si>
  <si>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</si>
  <si>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</si>
  <si>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</si>
  <si>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</si>
  <si>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</si>
  <si>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</si>
  <si>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</si>
  <si>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</si>
  <si>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</si>
  <si>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</si>
  <si>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</si>
  <si>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</si>
  <si>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</si>
  <si>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</si>
  <si>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</si>
  <si>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</si>
  <si>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</si>
  <si>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</si>
  <si>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</si>
  <si>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</si>
  <si>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</si>
  <si>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</si>
  <si>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</si>
  <si>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</si>
  <si>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</si>
  <si>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</si>
  <si>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</si>
  <si>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</si>
  <si>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</si>
  <si>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</si>
  <si>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</si>
  <si>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</si>
  <si>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</si>
  <si>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</si>
  <si>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</si>
  <si>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</si>
  <si>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</si>
  <si>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</si>
  <si>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</si>
  <si>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</si>
  <si>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</si>
  <si>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</si>
  <si>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</si>
  <si>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</si>
  <si>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</si>
  <si>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</si>
  <si>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</si>
  <si>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</si>
  <si>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</si>
  <si>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</si>
  <si>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</si>
  <si>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</si>
  <si>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</si>
  <si>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</si>
  <si>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</si>
  <si>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</si>
  <si>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</si>
  <si>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</si>
  <si>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</si>
  <si>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</si>
  <si>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</si>
  <si>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</si>
  <si>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</si>
  <si>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</si>
  <si>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</si>
  <si>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</si>
  <si>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</si>
  <si>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</si>
  <si>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</si>
  <si>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</si>
  <si>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</si>
  <si>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</si>
  <si>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</si>
  <si>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</si>
  <si>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</si>
  <si>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</si>
  <si>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</si>
  <si>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</si>
  <si>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</si>
  <si>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</si>
  <si>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</si>
  <si>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</si>
  <si>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</si>
  <si>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</si>
  <si>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</si>
  <si>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</si>
  <si>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</si>
  <si>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</si>
  <si>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</si>
  <si>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</si>
  <si>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</si>
  <si>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</si>
  <si>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</si>
  <si>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</si>
  <si>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</si>
  <si>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</si>
  <si>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</si>
  <si>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</si>
  <si>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</si>
  <si>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</si>
  <si>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</si>
  <si>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</si>
  <si>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</si>
  <si>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</si>
  <si>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</si>
  <si>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</si>
  <si>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</si>
  <si>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</si>
  <si>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</si>
  <si>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</si>
  <si>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</si>
  <si>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</si>
  <si>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</si>
  <si>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</si>
  <si>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</si>
  <si>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</si>
  <si>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</si>
  <si>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</si>
  <si>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</si>
  <si>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</si>
  <si>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</si>
  <si>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</si>
  <si>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</si>
  <si>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</si>
  <si>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</si>
  <si>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</si>
  <si>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</si>
  <si>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</si>
  <si>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</si>
  <si>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</si>
  <si>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</si>
  <si>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</si>
  <si>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</si>
  <si>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</si>
  <si>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</si>
  <si>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</si>
  <si>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</si>
  <si>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</si>
  <si>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</si>
  <si>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</si>
  <si>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</si>
  <si>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</si>
  <si>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</si>
  <si>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</si>
  <si>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</si>
  <si>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</si>
  <si>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</si>
  <si>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</si>
  <si>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</si>
  <si>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</si>
  <si>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</si>
  <si>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</si>
  <si>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</si>
  <si>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</si>
  <si>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</si>
  <si>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</si>
  <si>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</si>
  <si>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</si>
  <si>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</si>
  <si>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</si>
  <si>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</si>
  <si>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</si>
  <si>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</si>
  <si>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</si>
  <si>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</si>
  <si>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</si>
  <si>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</si>
  <si>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</si>
  <si>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</si>
  <si>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</si>
  <si>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</si>
  <si>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</si>
  <si>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</si>
  <si>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</si>
  <si>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</si>
  <si>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</si>
  <si>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</si>
  <si>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</si>
  <si>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</si>
  <si>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</si>
  <si>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</si>
  <si>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</si>
  <si>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</si>
  <si>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</si>
  <si>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</si>
  <si>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</si>
  <si>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</si>
  <si>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</si>
  <si>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</si>
  <si>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</si>
  <si>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</si>
  <si>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</si>
  <si>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</si>
  <si>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</si>
  <si>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</si>
  <si>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</si>
  <si>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</si>
  <si>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</si>
  <si>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</si>
  <si>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</si>
  <si>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</si>
  <si>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</si>
  <si>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</si>
  <si>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</si>
  <si>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</si>
  <si>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</si>
  <si>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</si>
  <si>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</si>
  <si>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</si>
  <si>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</si>
  <si>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</si>
  <si>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</si>
  <si>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</si>
  <si>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</si>
  <si>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</si>
  <si>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</si>
  <si>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</si>
  <si>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</si>
  <si>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</si>
  <si>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</si>
  <si>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</si>
  <si>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</si>
  <si>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</si>
  <si>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</si>
  <si>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</si>
  <si>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</si>
  <si>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</si>
  <si>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</si>
  <si>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</si>
  <si>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</si>
  <si>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</si>
  <si>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</si>
  <si>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</si>
  <si>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</si>
  <si>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</si>
  <si>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</si>
  <si>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</si>
  <si>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</si>
  <si>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</si>
  <si>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</si>
  <si>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</si>
  <si>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</si>
  <si>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</si>
  <si>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</si>
  <si>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</si>
  <si>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</si>
  <si>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</si>
  <si>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</si>
  <si>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</si>
  <si>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</si>
  <si>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</si>
  <si>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</si>
  <si>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</si>
  <si>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</si>
  <si>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</si>
  <si>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</si>
  <si>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</si>
  <si>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</si>
  <si>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</si>
  <si>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</si>
  <si>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</si>
  <si>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</si>
  <si>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</si>
  <si>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</si>
  <si>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</si>
  <si>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</si>
  <si>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</si>
  <si>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</si>
  <si>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</si>
  <si>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</si>
  <si>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</si>
  <si>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</si>
  <si>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</si>
  <si>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</si>
  <si>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</si>
  <si>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</si>
  <si>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</si>
  <si>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</si>
  <si>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</si>
  <si>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</si>
  <si>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</si>
  <si>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</si>
  <si>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</si>
  <si>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</si>
  <si>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</si>
  <si>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</si>
  <si>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</si>
  <si>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</si>
  <si>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</si>
  <si>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</si>
  <si>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</si>
  <si>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</si>
  <si>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</si>
  <si>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</si>
  <si>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</si>
  <si>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</si>
  <si>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</si>
  <si>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</si>
  <si>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</si>
  <si>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</si>
  <si>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</si>
  <si>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</si>
  <si>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</si>
  <si>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</si>
  <si>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</si>
  <si>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</si>
  <si>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</si>
  <si>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</si>
  <si>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</si>
  <si>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</si>
  <si>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</si>
  <si>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</si>
  <si>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</si>
  <si>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</si>
  <si>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</si>
  <si>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</si>
  <si>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</si>
  <si>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</si>
  <si>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</si>
  <si>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</si>
  <si>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</si>
  <si>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</si>
  <si>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</si>
  <si>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</si>
  <si>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</si>
  <si>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</si>
  <si>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</si>
  <si>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</si>
  <si>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</si>
  <si>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</si>
  <si>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</si>
  <si>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</si>
  <si>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</si>
  <si>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</si>
  <si>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</si>
  <si>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</si>
  <si>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</si>
  <si>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</si>
  <si>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</si>
  <si>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</si>
  <si>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</si>
  <si>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</si>
  <si>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</si>
  <si>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</si>
  <si>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</si>
  <si>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</si>
  <si>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</si>
  <si>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</si>
  <si>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</si>
  <si>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</si>
  <si>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</si>
  <si>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</si>
  <si>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</si>
  <si>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</si>
  <si>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</si>
  <si>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</si>
  <si>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</si>
  <si>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</si>
  <si>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</si>
  <si>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</si>
  <si>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</si>
  <si>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</si>
  <si>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</si>
  <si>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</si>
  <si>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</si>
  <si>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</si>
  <si>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</si>
  <si>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</si>
  <si>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</si>
  <si>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</si>
  <si>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</si>
  <si>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</si>
  <si>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</si>
  <si>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</si>
  <si>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</si>
  <si>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</si>
  <si>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</si>
  <si>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</si>
  <si>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</si>
  <si>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</si>
  <si>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</si>
  <si>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</si>
  <si>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</si>
  <si>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</si>
  <si>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</si>
  <si>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</si>
  <si>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</si>
  <si>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</si>
  <si>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</si>
  <si>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</si>
  <si>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</si>
  <si>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</si>
  <si>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</si>
  <si>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</si>
  <si>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</si>
  <si>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</si>
  <si>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</si>
  <si>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</si>
  <si>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</si>
  <si>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</si>
  <si>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</si>
  <si>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</si>
  <si>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</si>
  <si>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</si>
  <si>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</si>
  <si>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</si>
  <si>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</si>
  <si>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</si>
  <si>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</si>
  <si>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</si>
  <si>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</si>
  <si>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</si>
  <si>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</si>
  <si>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</si>
  <si>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</si>
  <si>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</si>
  <si>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</si>
  <si>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</si>
  <si>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</si>
  <si>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</si>
  <si>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</si>
  <si>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</si>
  <si>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</si>
  <si>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</si>
  <si>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</si>
  <si>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</si>
  <si>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</si>
  <si>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</si>
  <si>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</si>
  <si>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</si>
  <si>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</si>
  <si>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</si>
  <si>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</si>
  <si>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</si>
  <si>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</si>
  <si>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</si>
  <si>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</si>
  <si>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</si>
  <si>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</si>
  <si>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</si>
  <si>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</si>
  <si>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</si>
  <si>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</si>
  <si>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</si>
  <si>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</si>
  <si>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</si>
  <si>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</si>
  <si>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</si>
  <si>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</si>
  <si>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</si>
  <si>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</si>
  <si>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</si>
  <si>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</si>
  <si>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</si>
  <si>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</si>
  <si>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</si>
  <si>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</si>
  <si>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</si>
  <si>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</si>
  <si>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</si>
  <si>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</si>
  <si>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</si>
  <si>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</si>
  <si>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</si>
  <si>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</si>
  <si>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</si>
  <si>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</si>
  <si>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</si>
  <si>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</si>
  <si>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</si>
  <si>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</si>
  <si>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</si>
  <si>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</si>
  <si>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</si>
  <si>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</si>
  <si>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</si>
  <si>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</si>
  <si>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</si>
  <si>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</si>
  <si>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</si>
  <si>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</si>
  <si>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</si>
  <si>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</si>
  <si>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</si>
  <si>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</si>
  <si>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</si>
  <si>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</si>
  <si>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</si>
  <si>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</si>
  <si>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</si>
  <si>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</si>
  <si>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</si>
  <si>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</si>
  <si>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</si>
  <si>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</si>
  <si>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</si>
  <si>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</si>
  <si>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</si>
  <si>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</si>
  <si>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</si>
  <si>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</si>
  <si>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</si>
  <si>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</si>
  <si>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</si>
  <si>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</si>
  <si>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</si>
  <si>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</si>
  <si>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</si>
  <si>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</si>
  <si>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</si>
  <si>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</si>
  <si>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</si>
  <si>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</si>
  <si>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</si>
  <si>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</si>
  <si>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</si>
  <si>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</si>
  <si>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</si>
  <si>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</si>
  <si>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</si>
  <si>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</si>
  <si>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</si>
  <si>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</si>
  <si>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</si>
  <si>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</si>
  <si>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</si>
  <si>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</si>
  <si>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</si>
  <si>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</si>
  <si>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</si>
  <si>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</si>
  <si>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</si>
  <si>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</si>
  <si>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</si>
  <si>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</si>
  <si>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</si>
  <si>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</si>
  <si>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</si>
  <si>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</si>
  <si>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</si>
  <si>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</si>
  <si>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</si>
  <si>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</si>
  <si>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</si>
  <si>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</si>
  <si>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</si>
  <si>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</si>
  <si>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</si>
  <si>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</si>
  <si>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</si>
  <si>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</si>
  <si>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</si>
  <si>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</si>
  <si>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</si>
  <si>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</si>
  <si>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</si>
  <si>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</si>
  <si>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</si>
  <si>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</si>
  <si>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</si>
  <si>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</si>
  <si>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</si>
  <si>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</si>
  <si>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</si>
  <si>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</si>
  <si>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</si>
  <si>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</si>
  <si>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</si>
  <si>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</si>
  <si>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</si>
  <si>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</si>
  <si>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</si>
  <si>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</si>
  <si>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</si>
  <si>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</si>
  <si>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</si>
  <si>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</si>
  <si>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</si>
  <si>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</si>
  <si>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</si>
  <si>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</si>
  <si>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</si>
  <si>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</si>
  <si>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</si>
  <si>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</si>
  <si>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</si>
  <si>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</si>
  <si>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</si>
  <si>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</si>
  <si>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</si>
  <si>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</si>
  <si>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</si>
  <si>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</si>
  <si>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</si>
  <si>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</si>
  <si>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</si>
  <si>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</si>
  <si>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</si>
  <si>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</si>
  <si>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</si>
  <si>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</si>
  <si>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</si>
  <si>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</si>
  <si>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</si>
  <si>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</si>
  <si>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</si>
  <si>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</si>
  <si>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</si>
  <si>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</si>
  <si>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</si>
  <si>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</si>
  <si>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</si>
  <si>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</si>
  <si>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</si>
  <si>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</si>
  <si>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</si>
  <si>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</si>
  <si>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</si>
  <si>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</si>
  <si>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</si>
  <si>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</si>
  <si>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</si>
  <si>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</si>
  <si>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</si>
  <si>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</si>
  <si>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</si>
  <si>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</si>
  <si>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</si>
  <si>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</si>
  <si>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</si>
  <si>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</si>
  <si>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</si>
  <si>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</si>
  <si>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</si>
  <si>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</si>
  <si>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</si>
  <si>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</si>
  <si>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</si>
  <si>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</si>
  <si>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</si>
  <si>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</si>
  <si>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</si>
  <si>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</si>
  <si>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</si>
  <si>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</si>
  <si>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</si>
  <si>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</si>
  <si>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</si>
  <si>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</si>
  <si>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</si>
  <si>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</si>
  <si>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</si>
  <si>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</si>
  <si>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</si>
  <si>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</si>
  <si>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</si>
  <si>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</si>
  <si>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</si>
  <si>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</si>
  <si>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</si>
  <si>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</si>
  <si>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</si>
  <si>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</si>
  <si>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</si>
  <si>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</si>
  <si>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</si>
  <si>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</si>
  <si>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</si>
  <si>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</si>
  <si>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</si>
  <si>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</si>
  <si>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</si>
  <si>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</si>
  <si>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</si>
  <si>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</si>
  <si>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</si>
  <si>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</si>
  <si>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</si>
  <si>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</si>
  <si>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</si>
  <si>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</si>
  <si>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</si>
  <si>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</si>
  <si>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</si>
  <si>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</si>
  <si>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</si>
  <si>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</si>
  <si>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</si>
  <si>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</si>
  <si>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</si>
  <si>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</si>
  <si>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</si>
  <si>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</si>
  <si>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</si>
  <si>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</si>
  <si>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</si>
  <si>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</si>
  <si>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</si>
  <si>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</si>
  <si>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</si>
  <si>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</si>
  <si>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</si>
  <si>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</si>
  <si>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</si>
  <si>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</si>
  <si>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</si>
  <si>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</si>
  <si>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</si>
  <si>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</si>
  <si>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</si>
  <si>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</si>
  <si>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</si>
  <si>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</si>
  <si>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</si>
  <si>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</si>
  <si>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</si>
  <si>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</si>
  <si>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</si>
  <si>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</si>
  <si>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</si>
  <si>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</si>
  <si>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</si>
  <si>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</si>
  <si>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</si>
  <si>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</si>
  <si>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</si>
  <si>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</si>
  <si>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</si>
  <si>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</si>
  <si>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</si>
  <si>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</si>
  <si>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</si>
  <si>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</si>
  <si>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</si>
  <si>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</si>
  <si>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</si>
  <si>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</si>
  <si>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</si>
  <si>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</si>
  <si>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</si>
  <si>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</si>
  <si>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</si>
  <si>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</si>
  <si>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</si>
  <si>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</si>
  <si>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</si>
  <si>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</si>
  <si>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</si>
  <si>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</si>
  <si>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</si>
  <si>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</si>
  <si>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</si>
  <si>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</si>
  <si>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</si>
  <si>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</si>
  <si>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</si>
  <si>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</si>
  <si>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</si>
  <si>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</si>
  <si>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</si>
  <si>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</si>
  <si>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</si>
  <si>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</si>
  <si>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</si>
  <si>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</si>
  <si>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</si>
  <si>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</si>
  <si>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</si>
  <si>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</si>
  <si>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</si>
  <si>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</si>
  <si>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</si>
  <si>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</si>
  <si>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</si>
  <si>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</si>
  <si>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</si>
  <si>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</si>
  <si>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</si>
  <si>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</si>
  <si>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</si>
  <si>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</si>
  <si>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</si>
  <si>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</si>
  <si>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</si>
  <si>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</si>
  <si>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</si>
  <si>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</si>
  <si>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</si>
  <si>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</si>
  <si>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</si>
  <si>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</si>
  <si>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</si>
  <si>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</si>
  <si>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</si>
  <si>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</si>
  <si>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</si>
  <si>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</si>
  <si>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</si>
  <si>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</si>
  <si>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</si>
  <si>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</si>
  <si>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</si>
  <si>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</si>
  <si>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</si>
  <si>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</si>
  <si>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</si>
  <si>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</si>
  <si>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</si>
  <si>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</si>
  <si>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</si>
  <si>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</si>
  <si>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</si>
  <si>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</si>
  <si>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</si>
  <si>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</si>
  <si>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</si>
  <si>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</si>
  <si>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</si>
  <si>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</si>
  <si>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</si>
  <si>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</si>
  <si>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</si>
  <si>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</si>
  <si>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</si>
  <si>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</si>
  <si>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</si>
  <si>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</si>
  <si>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</si>
  <si>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</si>
  <si>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</si>
  <si>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</si>
  <si>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</si>
  <si>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</si>
  <si>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</si>
  <si>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</si>
  <si>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</si>
  <si>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</si>
  <si>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</si>
  <si>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</si>
  <si>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</si>
  <si>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</si>
  <si>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</si>
  <si>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</si>
  <si>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</si>
  <si>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</si>
  <si>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</si>
  <si>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</si>
  <si>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</si>
  <si>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</si>
  <si>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</si>
  <si>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</si>
  <si>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</si>
  <si>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</si>
  <si>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</si>
  <si>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</si>
  <si>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</si>
  <si>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</si>
  <si>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</si>
  <si>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</si>
  <si>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</si>
  <si>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</si>
  <si>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</si>
  <si>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</si>
  <si>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</si>
  <si>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</si>
  <si>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</si>
  <si>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</si>
  <si>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</si>
  <si>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</si>
  <si>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</si>
  <si>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</si>
  <si>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</si>
  <si>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</si>
  <si>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</si>
  <si>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</si>
  <si>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</si>
  <si>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</si>
  <si>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</si>
  <si>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</si>
  <si>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</si>
  <si>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</si>
  <si>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</si>
  <si>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</si>
  <si>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</si>
  <si>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</si>
  <si>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</si>
  <si>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</si>
  <si>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</si>
  <si>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</si>
  <si>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</si>
  <si>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</si>
  <si>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</si>
  <si>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</si>
  <si>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</si>
  <si>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</si>
  <si>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</si>
  <si>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</si>
  <si>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</si>
  <si>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</si>
  <si>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</si>
  <si>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</si>
  <si>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</si>
  <si>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</si>
  <si>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</si>
  <si>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</si>
  <si>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</si>
  <si>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</si>
  <si>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</si>
  <si>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</si>
  <si>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</si>
  <si>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</si>
  <si>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</si>
  <si>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</si>
  <si>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</si>
  <si>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</si>
  <si>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</si>
  <si>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</si>
  <si>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</si>
  <si>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</si>
  <si>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</si>
  <si>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</si>
  <si>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</si>
  <si>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</si>
  <si>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</si>
  <si>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</si>
  <si>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</si>
  <si>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</si>
  <si>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</si>
  <si>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</si>
  <si>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</si>
  <si>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</si>
  <si>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</si>
  <si>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</si>
  <si>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</si>
  <si>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</si>
  <si>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</si>
  <si>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</si>
  <si>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</si>
  <si>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</si>
  <si>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</si>
  <si>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</si>
  <si>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</si>
  <si>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</si>
  <si>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</si>
  <si>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</si>
  <si>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</si>
  <si>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</si>
  <si>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</si>
  <si>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</si>
  <si>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</si>
  <si>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</si>
  <si>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</si>
  <si>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</si>
  <si>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</si>
  <si>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</si>
  <si>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</si>
  <si>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</si>
  <si>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</si>
  <si>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</si>
  <si>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</si>
  <si>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</si>
  <si>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</si>
  <si>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</si>
  <si>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</si>
  <si>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</si>
  <si>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</si>
  <si>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</si>
  <si>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</si>
  <si>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</si>
  <si>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</si>
  <si>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</si>
  <si>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</si>
  <si>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</si>
  <si>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</si>
  <si>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</si>
  <si>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</si>
  <si>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</si>
  <si>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</si>
  <si>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</si>
  <si>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</si>
  <si>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</si>
  <si>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</si>
  <si>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</si>
  <si>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</si>
  <si>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</si>
  <si>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</si>
  <si>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</si>
  <si>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</si>
  <si>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</si>
  <si>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</si>
  <si>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</si>
  <si>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</si>
  <si>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</si>
  <si>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</si>
  <si>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</si>
  <si>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</si>
  <si>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</si>
  <si>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</si>
  <si>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</si>
  <si>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</si>
  <si>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</si>
  <si>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</si>
  <si>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</si>
  <si>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</si>
  <si>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</si>
  <si>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</si>
  <si>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</si>
  <si>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</si>
  <si>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</si>
  <si>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</si>
  <si>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</si>
  <si>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</si>
  <si>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</si>
  <si>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</si>
  <si>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</si>
  <si>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</si>
  <si>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</si>
  <si>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</si>
  <si>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</si>
  <si>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</si>
  <si>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</si>
  <si>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</si>
  <si>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</si>
  <si>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</si>
  <si>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</si>
  <si>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</si>
  <si>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</si>
  <si>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</si>
  <si>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</si>
  <si>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</si>
  <si>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</si>
  <si>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</si>
  <si>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</si>
  <si>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</si>
  <si>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</si>
  <si>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</si>
  <si>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</si>
  <si>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</si>
  <si>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</si>
  <si>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</si>
  <si>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</si>
  <si>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</si>
  <si>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</si>
  <si>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</si>
  <si>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</si>
  <si>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</si>
  <si>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</si>
  <si>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</si>
  <si>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</si>
  <si>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</si>
  <si>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</si>
  <si>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</si>
  <si>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</si>
  <si>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</si>
  <si>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</si>
  <si>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</si>
  <si>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</si>
  <si>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</si>
  <si>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</si>
  <si>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</si>
  <si>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</si>
  <si>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</si>
  <si>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</si>
  <si>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</si>
  <si>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</si>
  <si>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</si>
  <si>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</si>
  <si>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</si>
  <si>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</si>
  <si>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</si>
  <si>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</si>
  <si>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</si>
  <si>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</si>
  <si>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</si>
  <si>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</si>
  <si>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</si>
  <si>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</si>
  <si>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</si>
  <si>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</si>
  <si>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</si>
  <si>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</si>
  <si>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</si>
  <si>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</si>
  <si>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</si>
  <si>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</si>
  <si>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</si>
  <si>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</si>
  <si>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</si>
  <si>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</si>
  <si>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</si>
  <si>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</si>
  <si>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</si>
  <si>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</si>
  <si>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</si>
  <si>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</si>
  <si>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</si>
  <si>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</si>
  <si>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</si>
  <si>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</si>
  <si>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</si>
  <si>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</si>
  <si>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</si>
  <si>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</si>
  <si>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</si>
  <si>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</si>
  <si>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</si>
  <si>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</si>
  <si>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</si>
  <si>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</si>
  <si>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</si>
  <si>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</si>
  <si>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</si>
  <si>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</si>
  <si>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</si>
  <si>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</si>
  <si>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</si>
  <si>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</si>
  <si>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</si>
  <si>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</si>
  <si>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</si>
  <si>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</si>
  <si>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</si>
  <si>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</si>
  <si>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</si>
  <si>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</si>
  <si>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</si>
  <si>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</si>
  <si>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</si>
  <si>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</si>
  <si>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</si>
  <si>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</si>
  <si>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</si>
  <si>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</si>
  <si>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</si>
  <si>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</si>
  <si>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</si>
  <si>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</si>
  <si>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</si>
  <si>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</si>
  <si>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</si>
  <si>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</si>
  <si>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</si>
  <si>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</si>
  <si>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</si>
  <si>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</si>
  <si>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</si>
  <si>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</si>
  <si>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</si>
  <si>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</si>
  <si>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</si>
  <si>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</si>
  <si>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</si>
  <si>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</si>
  <si>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</si>
  <si>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</si>
  <si>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</si>
  <si>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</si>
  <si>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</si>
  <si>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</si>
  <si>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</si>
  <si>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</si>
  <si>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</si>
  <si>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</si>
  <si>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</si>
  <si>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</si>
  <si>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</si>
  <si>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</si>
  <si>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</si>
  <si>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</si>
  <si>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</si>
  <si>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</si>
  <si>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</si>
  <si>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</si>
  <si>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</si>
  <si>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</si>
  <si>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</si>
  <si>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</si>
  <si>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</si>
  <si>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</si>
  <si>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</si>
  <si>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</si>
  <si>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</si>
  <si>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</si>
  <si>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</si>
  <si>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</si>
  <si>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</si>
  <si>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</si>
  <si>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</si>
  <si>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</si>
  <si>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</si>
  <si>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</si>
  <si>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</si>
  <si>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</si>
  <si>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</si>
  <si>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</si>
  <si>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</si>
  <si>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</si>
  <si>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</si>
  <si>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</si>
  <si>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</si>
  <si>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</si>
  <si>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</si>
  <si>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</si>
  <si>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</si>
  <si>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</si>
  <si>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</si>
  <si>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</si>
  <si>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</si>
  <si>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</si>
  <si>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</si>
  <si>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</si>
  <si>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</si>
  <si>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</si>
  <si>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</si>
  <si>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</si>
  <si>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</si>
  <si>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</si>
  <si>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</si>
  <si>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</si>
  <si>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</si>
  <si>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</si>
  <si>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</si>
  <si>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</si>
  <si>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</si>
  <si>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</si>
  <si>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</si>
  <si>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</si>
  <si>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</si>
  <si>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</si>
  <si>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</si>
  <si>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</si>
  <si>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</si>
  <si>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</si>
  <si>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</si>
  <si>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</si>
  <si>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</si>
  <si>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</si>
  <si>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</si>
  <si>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</si>
  <si>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</si>
  <si>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</si>
  <si>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</si>
  <si>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</si>
  <si>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</si>
  <si>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</si>
  <si>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</si>
  <si>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</si>
  <si>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</si>
  <si>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</si>
  <si>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</si>
  <si>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</si>
  <si>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</si>
  <si>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</si>
  <si>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</si>
  <si>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</si>
  <si>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</si>
  <si>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</si>
  <si>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</si>
  <si>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</si>
  <si>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</si>
  <si>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</si>
  <si>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</si>
  <si>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</si>
  <si>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</si>
  <si>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</si>
  <si>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</si>
  <si>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</si>
  <si>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</si>
  <si>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</si>
  <si>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</si>
  <si>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</si>
  <si>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</si>
  <si>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</si>
  <si>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</si>
  <si>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</si>
  <si>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</si>
  <si>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</si>
  <si>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</si>
  <si>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</si>
  <si>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</si>
  <si>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</si>
  <si>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</si>
  <si>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</si>
  <si>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</si>
  <si>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</si>
  <si>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</si>
  <si>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</si>
  <si>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</si>
  <si>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</si>
  <si>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</si>
  <si>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</si>
  <si>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</si>
  <si>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</si>
  <si>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</si>
  <si>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</si>
  <si>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</si>
  <si>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</si>
  <si>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</si>
  <si>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</si>
  <si>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</si>
  <si>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</si>
  <si>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</si>
  <si>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</si>
  <si>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</si>
  <si>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</si>
  <si>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</si>
  <si>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</si>
  <si>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</si>
  <si>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</si>
  <si>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</si>
  <si>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</si>
  <si>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</si>
  <si>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</si>
  <si>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</si>
  <si>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</si>
  <si>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</si>
  <si>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</si>
  <si>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</si>
  <si>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</si>
  <si>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</si>
  <si>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</si>
  <si>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</si>
  <si>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</si>
  <si>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</si>
  <si>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</si>
  <si>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</si>
  <si>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</si>
  <si>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</si>
  <si>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</si>
  <si>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</si>
  <si>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</si>
  <si>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</si>
  <si>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</si>
  <si>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</si>
  <si>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</si>
  <si>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</si>
  <si>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</si>
  <si>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</si>
  <si>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</si>
  <si>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</si>
  <si>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</si>
  <si>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</si>
  <si>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</si>
  <si>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</si>
  <si>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</si>
  <si>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</si>
  <si>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</si>
  <si>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</si>
  <si>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</si>
  <si>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</si>
  <si>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</si>
  <si>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</si>
  <si>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</si>
  <si>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</si>
  <si>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</si>
  <si>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</si>
  <si>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</si>
  <si>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</si>
  <si>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</si>
  <si>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</si>
  <si>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</si>
  <si>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</si>
  <si>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</si>
  <si>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</si>
  <si>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</si>
  <si>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</si>
  <si>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</si>
  <si>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</si>
  <si>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</si>
  <si>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</si>
  <si>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</si>
  <si>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</si>
  <si>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</si>
  <si>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</si>
  <si>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</si>
  <si>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</si>
  <si>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</si>
  <si>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</si>
  <si>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</si>
  <si>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</si>
  <si>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</si>
  <si>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</si>
  <si>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</si>
  <si>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</si>
  <si>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</si>
  <si>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</si>
  <si>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</si>
  <si>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</si>
  <si>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</si>
  <si>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</si>
  <si>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</si>
  <si>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</si>
  <si>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</si>
  <si>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</si>
  <si>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</si>
  <si>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</si>
  <si>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</si>
  <si>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</si>
  <si>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</si>
  <si>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</si>
  <si>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</si>
  <si>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</si>
  <si>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</si>
  <si>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</si>
  <si>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</si>
  <si>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</si>
  <si>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</si>
  <si>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</si>
  <si>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</si>
  <si>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</si>
  <si>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</si>
  <si>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</si>
  <si>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</si>
  <si>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</si>
  <si>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</si>
  <si>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</si>
  <si>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</si>
  <si>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</si>
  <si>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</si>
  <si>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</si>
  <si>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</si>
  <si>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</si>
  <si>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</si>
  <si>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</si>
  <si>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</si>
  <si>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</si>
  <si>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</si>
  <si>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</si>
  <si>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</si>
  <si>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</si>
  <si>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</si>
  <si>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</si>
  <si>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</si>
  <si>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</si>
  <si>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</si>
  <si>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</si>
  <si>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</si>
  <si>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</si>
  <si>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</si>
  <si>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</si>
  <si>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</si>
  <si>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</si>
  <si>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</si>
  <si>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</si>
  <si>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</si>
  <si>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</si>
  <si>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</si>
  <si>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</si>
  <si>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</si>
  <si>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</si>
  <si>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</si>
  <si>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</si>
  <si>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</si>
  <si>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</si>
  <si>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</si>
  <si>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</si>
  <si>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</si>
  <si>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</si>
  <si>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</si>
  <si>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</si>
  <si>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</si>
  <si>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</si>
  <si>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</si>
  <si>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</si>
  <si>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</si>
  <si>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</si>
  <si>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</si>
  <si>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</si>
  <si>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</si>
  <si>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</si>
  <si>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</si>
  <si>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</si>
  <si>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</si>
  <si>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</si>
  <si>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</si>
  <si>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</si>
  <si>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</si>
  <si>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</si>
  <si>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</si>
  <si>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</si>
  <si>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</si>
  <si>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</si>
  <si>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</si>
  <si>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</si>
  <si>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</si>
  <si>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</si>
  <si>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</si>
  <si>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</si>
  <si>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</si>
  <si>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</si>
  <si>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</si>
  <si>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</si>
  <si>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</si>
  <si>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</si>
  <si>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</si>
  <si>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</si>
  <si>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</si>
  <si>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</si>
  <si>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</si>
  <si>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</si>
  <si>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</si>
  <si>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</si>
  <si>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</si>
  <si>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</si>
  <si>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</si>
  <si>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</si>
  <si>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</si>
  <si>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</si>
  <si>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</si>
  <si>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</si>
  <si>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</si>
  <si>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</si>
  <si>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</si>
  <si>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</si>
  <si>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</si>
  <si>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</si>
  <si>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</si>
  <si>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</si>
  <si>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</si>
  <si>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</si>
  <si>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</si>
  <si>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</si>
  <si>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</si>
  <si>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</si>
  <si>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</si>
  <si>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</si>
  <si>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</si>
  <si>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</si>
  <si>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</si>
  <si>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</si>
  <si>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</si>
  <si>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</si>
  <si>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</si>
  <si>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</si>
  <si>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</si>
  <si>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</si>
  <si>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</si>
  <si>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</si>
  <si>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</si>
  <si>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</si>
  <si>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</si>
  <si>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</si>
  <si>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</si>
  <si>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</si>
  <si>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</si>
  <si>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</si>
  <si>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</si>
  <si>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</si>
  <si>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</si>
  <si>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</si>
  <si>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</si>
  <si>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</si>
  <si>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</si>
  <si>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</si>
  <si>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</si>
  <si>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</si>
  <si>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</si>
  <si>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</si>
  <si>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</si>
  <si>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</si>
  <si>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</si>
  <si>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</si>
  <si>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</si>
  <si>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</si>
  <si>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</si>
  <si>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</si>
  <si>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</si>
  <si>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</si>
  <si>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</si>
  <si>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</si>
  <si>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</si>
  <si>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</si>
  <si>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</si>
  <si>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</si>
  <si>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</si>
  <si>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</si>
  <si>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</si>
  <si>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</si>
  <si>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</si>
  <si>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</si>
  <si>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</si>
  <si>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</si>
  <si>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</si>
  <si>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</si>
  <si>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</si>
  <si>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</si>
  <si>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</si>
  <si>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</si>
  <si>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</si>
  <si>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</si>
  <si>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</si>
  <si>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</si>
  <si>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</si>
  <si>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</si>
  <si>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</si>
  <si>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</si>
  <si>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</si>
  <si>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</si>
  <si>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</si>
  <si>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</si>
  <si>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</si>
  <si>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</si>
  <si>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</si>
  <si>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</si>
  <si>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</si>
  <si>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</si>
  <si>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</si>
  <si>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</si>
  <si>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</si>
  <si>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</si>
  <si>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</si>
  <si>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</si>
  <si>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</si>
  <si>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</si>
  <si>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</si>
  <si>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</si>
  <si>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</si>
  <si>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</si>
  <si>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</si>
  <si>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</si>
  <si>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</si>
  <si>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</si>
  <si>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</si>
  <si>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</si>
  <si>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</si>
  <si>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</si>
  <si>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</si>
  <si>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</si>
  <si>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</si>
  <si>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</si>
  <si>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</si>
  <si>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</si>
  <si>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</si>
  <si>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</si>
  <si>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</si>
  <si>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</si>
  <si>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</si>
  <si>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</si>
  <si>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</si>
  <si>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</si>
  <si>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</si>
  <si>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</si>
  <si>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</si>
  <si>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</si>
  <si>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</si>
  <si>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</si>
  <si>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</si>
  <si>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</si>
  <si>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</si>
  <si>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</si>
  <si>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</si>
  <si>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</si>
  <si>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</si>
  <si>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</si>
  <si>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</si>
  <si>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</si>
  <si>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</si>
  <si>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</si>
  <si>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</si>
  <si>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</si>
  <si>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</si>
  <si>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</si>
  <si>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</si>
  <si>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</si>
  <si>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</si>
  <si>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</si>
  <si>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</si>
  <si>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</si>
  <si>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</si>
  <si>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</si>
  <si>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</si>
  <si>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</si>
  <si>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</si>
  <si>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</si>
  <si>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</si>
  <si>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</si>
  <si>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</si>
  <si>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</si>
  <si>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</si>
  <si>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</si>
  <si>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</si>
  <si>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</si>
  <si>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</si>
  <si>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</si>
  <si>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</si>
  <si>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</si>
  <si>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</si>
  <si>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</si>
  <si>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</si>
  <si>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</si>
  <si>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</si>
  <si>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</si>
  <si>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</si>
  <si>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</si>
  <si>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</si>
  <si>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</si>
  <si>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</si>
  <si>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</si>
  <si>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</si>
  <si>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</si>
  <si>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</si>
  <si>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</si>
  <si>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</si>
  <si>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</si>
  <si>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</si>
  <si>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</si>
  <si>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</si>
  <si>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</si>
  <si>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</si>
  <si>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</si>
  <si>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</si>
  <si>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</si>
  <si>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</si>
  <si>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</si>
  <si>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</si>
  <si>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</si>
  <si>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</si>
  <si>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</si>
  <si>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</si>
  <si>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</si>
  <si>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</si>
  <si>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</si>
  <si>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</si>
  <si>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</si>
  <si>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</si>
  <si>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</si>
  <si>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</si>
  <si>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</si>
  <si>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</si>
  <si>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</si>
  <si>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</si>
  <si>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</si>
  <si>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</si>
  <si>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</si>
  <si>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</si>
  <si>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</si>
  <si>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</si>
  <si>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</si>
  <si>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</si>
  <si>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</si>
  <si>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</si>
  <si>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</si>
  <si>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</si>
  <si>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</si>
  <si>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</si>
  <si>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</si>
  <si>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</si>
  <si>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</si>
  <si>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</si>
  <si>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</si>
  <si>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</si>
  <si>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</si>
  <si>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</si>
  <si>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</si>
  <si>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</si>
  <si>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</si>
  <si>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</si>
  <si>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</si>
  <si>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</si>
  <si>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</si>
  <si>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</si>
  <si>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</si>
  <si>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</si>
  <si>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</si>
  <si>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</si>
  <si>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</si>
  <si>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</si>
  <si>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</si>
  <si>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</si>
  <si>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</si>
  <si>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</si>
  <si>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</si>
  <si>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</si>
  <si>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</si>
  <si>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</si>
  <si>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</si>
  <si>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</si>
  <si>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</si>
  <si>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</si>
  <si>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</si>
  <si>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</si>
  <si>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</si>
  <si>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</si>
  <si>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</si>
  <si>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</si>
  <si>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</si>
  <si>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</si>
  <si>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</si>
  <si>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</si>
  <si>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</si>
  <si>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</si>
  <si>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</si>
  <si>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</si>
  <si>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</si>
  <si>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</si>
  <si>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</si>
  <si>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</si>
  <si>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</si>
  <si>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</si>
  <si>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</si>
  <si>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</si>
  <si>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</si>
  <si>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</si>
  <si>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</si>
  <si>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</si>
  <si>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</si>
  <si>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</si>
  <si>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</si>
  <si>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</si>
  <si>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</si>
  <si>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</si>
  <si>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</si>
  <si>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</si>
  <si>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</si>
  <si>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</si>
  <si>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</si>
  <si>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</si>
  <si>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</si>
  <si>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</si>
  <si>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</si>
  <si>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</si>
  <si>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</si>
  <si>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</si>
  <si>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</si>
  <si>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</si>
  <si>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</si>
  <si>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</si>
  <si>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</si>
  <si>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</si>
  <si>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</si>
  <si>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</si>
  <si>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</si>
  <si>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</si>
  <si>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</si>
  <si>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</si>
  <si>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</si>
  <si>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</si>
  <si>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</si>
  <si>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</si>
  <si>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</si>
  <si>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</si>
  <si>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</si>
  <si>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</si>
  <si>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</si>
  <si>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</si>
  <si>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</si>
  <si>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</si>
  <si>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</si>
  <si>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</si>
  <si>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</si>
  <si>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</si>
  <si>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</si>
  <si>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</si>
  <si>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</si>
  <si>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</si>
  <si>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</si>
  <si>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</si>
  <si>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</si>
  <si>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</si>
  <si>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</si>
  <si>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</si>
  <si>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</si>
  <si>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</si>
  <si>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</si>
  <si>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</si>
  <si>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</si>
  <si>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</si>
  <si>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</si>
  <si>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</si>
  <si>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</si>
  <si>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</si>
  <si>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</si>
  <si>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</si>
  <si>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</si>
  <si>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</si>
  <si>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</si>
  <si>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</si>
  <si>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</si>
  <si>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</si>
  <si>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</si>
  <si>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</si>
  <si>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</si>
  <si>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</si>
  <si>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</si>
  <si>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</si>
  <si>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</si>
  <si>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</si>
  <si>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</si>
  <si>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</si>
  <si>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</si>
  <si>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</si>
  <si>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</si>
  <si>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</si>
  <si>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</si>
  <si>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</si>
  <si>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</si>
  <si>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</si>
  <si>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</si>
  <si>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</si>
  <si>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</si>
  <si>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</si>
  <si>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</si>
  <si>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</si>
  <si>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</si>
  <si>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</si>
  <si>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</si>
  <si>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</si>
  <si>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</si>
  <si>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</si>
  <si>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</si>
  <si>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</si>
  <si>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</si>
  <si>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</si>
  <si>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</si>
  <si>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</si>
  <si>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</si>
  <si>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</si>
  <si>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</si>
  <si>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</si>
  <si>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</si>
  <si>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</si>
  <si>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</si>
  <si>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</si>
  <si>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</si>
  <si>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</si>
  <si>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</si>
  <si>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</si>
  <si>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</si>
  <si>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</si>
  <si>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</si>
  <si>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</si>
  <si>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</si>
  <si>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</si>
  <si>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</si>
  <si>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</si>
  <si>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</si>
  <si>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</si>
  <si>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</si>
  <si>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</si>
  <si>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</si>
  <si>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</si>
  <si>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</si>
  <si>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</si>
  <si>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</si>
  <si>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</si>
  <si>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</si>
  <si>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</si>
  <si>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</si>
  <si>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</si>
  <si>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</si>
  <si>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</si>
  <si>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</si>
  <si>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</si>
  <si>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</si>
  <si>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</si>
  <si>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</si>
  <si>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</si>
  <si>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</si>
  <si>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</si>
  <si>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</si>
  <si>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</si>
  <si>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</si>
  <si>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</si>
  <si>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</si>
  <si>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</si>
  <si>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</si>
  <si>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</si>
  <si>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</si>
  <si>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</si>
  <si>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</si>
  <si>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</si>
  <si>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</si>
  <si>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</si>
  <si>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</si>
  <si>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</si>
  <si>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</si>
  <si>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</si>
  <si>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</si>
  <si>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</si>
  <si>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</si>
  <si>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</si>
  <si>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</si>
  <si>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</si>
  <si>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</si>
  <si>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</si>
  <si>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</si>
  <si>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</si>
  <si>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</si>
  <si>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</si>
  <si>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</si>
  <si>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</si>
  <si>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</si>
  <si>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</si>
  <si>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</si>
  <si>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</si>
  <si>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</si>
  <si>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</si>
  <si>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</si>
  <si>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</si>
  <si>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</si>
  <si>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</si>
  <si>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</si>
  <si>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</si>
  <si>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</si>
  <si>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</si>
  <si>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</si>
  <si>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</si>
  <si>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</si>
  <si>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</si>
  <si>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</si>
  <si>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</si>
  <si>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</si>
  <si>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</si>
  <si>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</si>
  <si>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</si>
  <si>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</si>
  <si>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</si>
  <si>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</si>
  <si>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</si>
  <si>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</si>
  <si>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</si>
  <si>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</si>
  <si>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</si>
  <si>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</si>
  <si>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</si>
  <si>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</si>
  <si>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</si>
  <si>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</si>
  <si>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</si>
  <si>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</si>
  <si>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</si>
  <si>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</si>
  <si>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</si>
  <si>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</si>
  <si>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</si>
  <si>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</si>
  <si>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</si>
  <si>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</si>
  <si>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</si>
  <si>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</si>
  <si>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</si>
  <si>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</si>
  <si>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</si>
  <si>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</si>
  <si>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</si>
  <si>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</si>
  <si>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</si>
  <si>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</si>
  <si>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</si>
  <si>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</si>
  <si>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</si>
  <si>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</si>
  <si>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</si>
  <si>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</si>
  <si>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</si>
  <si>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</si>
  <si>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</si>
  <si>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</si>
  <si>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</si>
  <si>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</si>
  <si>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</si>
  <si>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</si>
  <si>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</si>
  <si>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</si>
  <si>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</si>
  <si>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</si>
  <si>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</si>
  <si>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</si>
  <si>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</si>
  <si>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</si>
  <si>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</si>
  <si>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</si>
  <si>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</si>
  <si>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</si>
  <si>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</si>
  <si>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</si>
  <si>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</si>
  <si>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</si>
  <si>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</si>
  <si>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</si>
  <si>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</si>
  <si>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</si>
  <si>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</si>
  <si>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</si>
  <si>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</si>
  <si>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</si>
  <si>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</si>
  <si>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</si>
  <si>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</si>
  <si>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</si>
  <si>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</si>
  <si>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</si>
  <si>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</si>
  <si>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</si>
  <si>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</si>
  <si>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</si>
  <si>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</si>
  <si>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</si>
  <si>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</si>
  <si>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</si>
  <si>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</si>
  <si>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</si>
  <si>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</si>
  <si>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</si>
  <si>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</si>
  <si>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</si>
  <si>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</si>
  <si>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</si>
  <si>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</si>
  <si>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</si>
  <si>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</si>
  <si>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</si>
  <si>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</si>
  <si>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</si>
  <si>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</si>
  <si>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</si>
  <si>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</si>
  <si>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</si>
  <si>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</si>
  <si>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</si>
  <si>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</si>
  <si>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</si>
  <si>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</si>
  <si>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</si>
  <si>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</si>
  <si>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</si>
  <si>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</si>
  <si>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</si>
  <si>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</si>
  <si>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</si>
  <si>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</si>
  <si>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</si>
  <si>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</si>
  <si>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</si>
  <si>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</si>
  <si>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</si>
  <si>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</si>
  <si>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</si>
  <si>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</si>
  <si>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</si>
  <si>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</si>
  <si>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</si>
  <si>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</si>
  <si>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</si>
  <si>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</si>
  <si>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</si>
  <si>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</si>
  <si>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</si>
  <si>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</si>
  <si>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</si>
  <si>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</si>
  <si>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</si>
  <si>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</si>
  <si>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</si>
  <si>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</si>
  <si>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</si>
  <si>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</si>
  <si>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</si>
  <si>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</si>
  <si>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</si>
  <si>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</si>
  <si>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</si>
  <si>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</si>
  <si>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</si>
  <si>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</si>
  <si>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</si>
  <si>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</si>
  <si>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</si>
  <si>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</si>
  <si>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</si>
  <si>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</si>
  <si>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</si>
  <si>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</si>
  <si>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</si>
  <si>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</si>
  <si>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</si>
  <si>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</si>
  <si>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</si>
  <si>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</si>
  <si>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</si>
  <si>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</si>
  <si>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</si>
  <si>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</si>
  <si>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</si>
  <si>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</si>
  <si>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</si>
  <si>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</si>
  <si>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</si>
  <si>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</si>
  <si>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</si>
  <si>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</si>
  <si>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</si>
  <si>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</si>
  <si>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</si>
  <si>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</si>
  <si>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</si>
  <si>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</si>
  <si>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</si>
  <si>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</si>
  <si>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</si>
  <si>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</si>
  <si>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</si>
  <si>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</si>
  <si>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</si>
  <si>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</si>
  <si>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</si>
  <si>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</si>
  <si>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</si>
  <si>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</si>
  <si>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</si>
  <si>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</si>
  <si>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</si>
  <si>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</si>
  <si>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</si>
  <si>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</si>
  <si>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</si>
  <si>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</si>
  <si>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</si>
  <si>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</si>
  <si>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</si>
  <si>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</si>
  <si>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</si>
  <si>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</si>
  <si>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</si>
  <si>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</si>
  <si>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</si>
  <si>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</si>
  <si>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</si>
  <si>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</si>
  <si>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</si>
  <si>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</si>
  <si>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</si>
  <si>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</si>
  <si>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</si>
  <si>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</si>
  <si>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</si>
  <si>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</si>
  <si>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</si>
  <si>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</si>
  <si>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</si>
  <si>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</si>
  <si>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</si>
  <si>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</si>
  <si>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</si>
  <si>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</si>
  <si>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</si>
  <si>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</si>
  <si>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</si>
  <si>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</si>
  <si>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</si>
  <si>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</si>
  <si>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</si>
  <si>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</si>
  <si>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</si>
  <si>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</si>
  <si>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</si>
  <si>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</si>
  <si>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</si>
  <si>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</si>
  <si>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</si>
  <si>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</si>
  <si>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</si>
  <si>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</si>
  <si>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</si>
  <si>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</si>
  <si>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</si>
  <si>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</si>
  <si>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</si>
  <si>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</si>
  <si>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</si>
  <si>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</si>
  <si>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</si>
  <si>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</si>
  <si>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</si>
  <si>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</si>
  <si>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</si>
  <si>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</si>
  <si>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</si>
  <si>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</si>
  <si>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</si>
  <si>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</si>
  <si>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</si>
  <si>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</si>
  <si>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</si>
  <si>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</si>
  <si>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</si>
  <si>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</si>
  <si>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</si>
  <si>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</si>
  <si>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</si>
  <si>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</si>
  <si>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</si>
  <si>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</si>
  <si>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</si>
  <si>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</si>
  <si>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</si>
  <si>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</si>
  <si>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</si>
  <si>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</si>
  <si>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</si>
  <si>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</si>
  <si>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</si>
  <si>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</si>
  <si>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</si>
  <si>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</si>
  <si>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</si>
  <si>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</si>
  <si>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</si>
  <si>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</si>
  <si>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</si>
  <si>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</si>
  <si>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</si>
  <si>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</si>
  <si>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</si>
  <si>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</si>
  <si>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</si>
  <si>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</si>
  <si>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</si>
  <si>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</si>
  <si>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</si>
  <si>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</si>
  <si>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</si>
  <si>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</si>
  <si>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</si>
  <si>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</si>
  <si>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</si>
  <si>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</si>
  <si>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</si>
  <si>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</si>
  <si>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</si>
  <si>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</si>
  <si>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</si>
  <si>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</si>
  <si>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</si>
  <si>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</si>
  <si>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</si>
  <si>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</si>
  <si>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</si>
  <si>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</si>
  <si>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</si>
  <si>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</si>
  <si>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</si>
  <si>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</si>
  <si>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</si>
  <si>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</si>
  <si>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</si>
  <si>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</si>
  <si>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</si>
  <si>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</si>
  <si>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</si>
  <si>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</si>
  <si>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</si>
  <si>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</si>
  <si>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</si>
  <si>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</si>
  <si>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</si>
  <si>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</si>
  <si>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</si>
  <si>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</si>
  <si>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</si>
  <si>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</si>
  <si>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</si>
  <si>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</si>
  <si>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</si>
  <si>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</si>
  <si>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</si>
  <si>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</si>
  <si>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</si>
  <si>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</si>
  <si>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</si>
  <si>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</si>
  <si>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</si>
  <si>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</si>
  <si>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</si>
  <si>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</si>
  <si>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</si>
  <si>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</si>
  <si>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</si>
  <si>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</si>
  <si>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</si>
  <si>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</si>
  <si>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</si>
  <si>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</si>
  <si>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</si>
  <si>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</si>
  <si>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</si>
  <si>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</si>
  <si>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</si>
  <si>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</si>
  <si>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</si>
  <si>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</si>
  <si>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</si>
  <si>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</si>
  <si>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</si>
  <si>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</si>
  <si>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</si>
  <si>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</si>
  <si>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</si>
  <si>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</si>
  <si>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</si>
  <si>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</si>
  <si>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</si>
  <si>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</si>
  <si>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</si>
  <si>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</si>
  <si>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</si>
  <si>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</si>
  <si>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</si>
  <si>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</si>
  <si>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</si>
  <si>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</si>
  <si>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</si>
  <si>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</si>
  <si>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</si>
  <si>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</si>
  <si>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</si>
  <si>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</si>
  <si>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</si>
  <si>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</si>
  <si>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</si>
  <si>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</si>
  <si>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</si>
  <si>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</si>
  <si>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</si>
  <si>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</si>
  <si>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</si>
  <si>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</si>
  <si>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</si>
  <si>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</si>
  <si>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</si>
  <si>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</si>
  <si>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</si>
  <si>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</si>
  <si>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</si>
  <si>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</si>
  <si>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</si>
  <si>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</si>
  <si>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</si>
  <si>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</si>
  <si>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</si>
  <si>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</si>
  <si>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</si>
  <si>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</si>
  <si>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</si>
  <si>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</si>
  <si>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</si>
  <si>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</si>
  <si>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</si>
  <si>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</si>
  <si>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</si>
  <si>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</si>
  <si>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</si>
  <si>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</si>
  <si>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</si>
  <si>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</si>
  <si>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</si>
  <si>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</si>
  <si>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</si>
  <si>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</si>
  <si>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</si>
  <si>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</si>
  <si>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</si>
  <si>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</si>
  <si>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</si>
  <si>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</si>
  <si>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</si>
  <si>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</si>
  <si>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</si>
  <si>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</si>
  <si>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</si>
  <si>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</si>
  <si>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</si>
  <si>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</si>
  <si>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</si>
  <si>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</si>
  <si>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</si>
  <si>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</si>
  <si>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</si>
  <si>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</si>
  <si>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</si>
  <si>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</si>
  <si>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</si>
  <si>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</si>
  <si>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</si>
  <si>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</si>
  <si>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</si>
  <si>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</si>
  <si>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</si>
  <si>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</si>
  <si>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</si>
  <si>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</si>
  <si>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</si>
  <si>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</si>
  <si>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</si>
  <si>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</si>
  <si>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</si>
  <si>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</si>
  <si>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</si>
  <si>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</si>
  <si>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</si>
  <si>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</si>
  <si>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</si>
  <si>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</si>
  <si>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</si>
  <si>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</si>
  <si>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</si>
  <si>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</si>
  <si>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</si>
  <si>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</si>
  <si>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</si>
  <si>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</si>
  <si>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</si>
  <si>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</si>
  <si>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</si>
  <si>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</si>
  <si>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</si>
  <si>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</si>
  <si>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</si>
  <si>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</si>
  <si>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</si>
  <si>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</si>
  <si>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</si>
  <si>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</si>
  <si>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</si>
  <si>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</si>
  <si>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</si>
  <si>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</si>
  <si>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</si>
  <si>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</si>
  <si>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</si>
  <si>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</si>
  <si>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</si>
  <si>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</si>
  <si>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</si>
  <si>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</si>
  <si>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</si>
  <si>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</si>
  <si>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</si>
  <si>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</si>
  <si>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</si>
  <si>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</si>
  <si>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</si>
  <si>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</si>
  <si>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</si>
  <si>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</si>
  <si>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</si>
  <si>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</si>
  <si>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</si>
  <si>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</si>
  <si>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</si>
  <si>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</si>
  <si>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</si>
  <si>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</si>
  <si>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</si>
  <si>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</si>
  <si>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</si>
  <si>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</si>
  <si>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</si>
  <si>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</si>
  <si>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</si>
  <si>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</si>
  <si>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</si>
  <si>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</si>
  <si>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</si>
  <si>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</si>
  <si>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</si>
  <si>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</si>
  <si>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</si>
  <si>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</si>
  <si>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</si>
  <si>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</si>
  <si>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</si>
  <si>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</si>
  <si>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</si>
  <si>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</si>
  <si>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</si>
  <si>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</si>
  <si>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</si>
  <si>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</si>
  <si>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</si>
  <si>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</si>
  <si>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</si>
  <si>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</si>
  <si>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</si>
  <si>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</si>
  <si>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</si>
  <si>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</si>
  <si>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</si>
  <si>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</si>
  <si>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</si>
  <si>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</si>
  <si>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</si>
  <si>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</si>
  <si>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</si>
  <si>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</si>
  <si>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</si>
  <si>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</si>
  <si>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</si>
  <si>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</si>
  <si>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</si>
  <si>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</si>
  <si>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</si>
  <si>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</si>
  <si>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</si>
  <si>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</si>
  <si>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</si>
  <si>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</si>
  <si>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</si>
  <si>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</si>
  <si>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</si>
  <si>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</si>
  <si>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</si>
  <si>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</si>
  <si>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</si>
  <si>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</si>
  <si>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</si>
  <si>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</si>
  <si>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</si>
  <si>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</si>
  <si>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</si>
  <si>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</si>
  <si>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</si>
  <si>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</si>
  <si>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</si>
  <si>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</si>
  <si>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</si>
  <si>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</si>
  <si>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</si>
  <si>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</si>
  <si>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</si>
  <si>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</si>
  <si>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</si>
  <si>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</si>
  <si>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</si>
  <si>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</si>
  <si>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</si>
  <si>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</si>
  <si>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</si>
  <si>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</si>
  <si>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</si>
  <si>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</si>
  <si>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</si>
  <si>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</si>
  <si>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</si>
  <si>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</si>
  <si>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</si>
  <si>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</si>
  <si>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</si>
  <si>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</si>
  <si>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</si>
  <si>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</si>
  <si>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</si>
  <si>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</si>
  <si>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</si>
  <si>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</si>
  <si>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</si>
  <si>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</si>
  <si>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</si>
  <si>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</si>
  <si>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</si>
  <si>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</si>
  <si>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</si>
  <si>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</si>
  <si>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</si>
  <si>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</si>
  <si>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</si>
  <si>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</si>
  <si>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</si>
  <si>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</si>
  <si>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</si>
  <si>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</si>
  <si>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</si>
  <si>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</si>
  <si>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</si>
  <si>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</si>
  <si>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</si>
  <si>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</si>
  <si>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</si>
  <si>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</si>
  <si>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</si>
  <si>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</si>
  <si>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</si>
  <si>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</si>
  <si>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</si>
  <si>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</si>
  <si>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</si>
  <si>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</si>
  <si>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</si>
  <si>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</si>
  <si>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</si>
  <si>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</si>
  <si>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</si>
  <si>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</si>
  <si>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</si>
  <si>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</si>
  <si>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</si>
  <si>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</si>
  <si>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</si>
  <si>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</si>
  <si>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</si>
  <si>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</si>
  <si>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</si>
  <si>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</si>
  <si>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</si>
  <si>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</si>
  <si>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</si>
  <si>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</si>
  <si>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</si>
  <si>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</si>
  <si>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</si>
  <si>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</si>
  <si>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</si>
  <si>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</si>
  <si>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</si>
  <si>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</si>
  <si>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</si>
  <si>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</si>
  <si>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</si>
  <si>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</si>
  <si>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</si>
  <si>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</si>
  <si>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</si>
  <si>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</si>
  <si>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</si>
  <si>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</si>
  <si>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</si>
  <si>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</si>
  <si>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</si>
  <si>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</si>
  <si>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</si>
  <si>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</si>
  <si>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</si>
  <si>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</si>
  <si>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</si>
  <si>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</si>
  <si>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</si>
  <si>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</si>
  <si>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</si>
  <si>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</si>
  <si>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</si>
  <si>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</si>
  <si>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</si>
  <si>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</si>
  <si>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</si>
  <si>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</si>
  <si>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</si>
  <si>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</si>
  <si>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</si>
  <si>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</si>
  <si>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</si>
  <si>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</si>
  <si>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</si>
  <si>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</si>
  <si>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</si>
  <si>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</si>
  <si>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</si>
  <si>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</si>
  <si>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</si>
  <si>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</si>
  <si>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</si>
  <si>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</si>
  <si>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</si>
  <si>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</si>
  <si>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</si>
  <si>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</si>
  <si>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</si>
  <si>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</si>
  <si>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</si>
  <si>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</si>
  <si>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</si>
  <si>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</si>
  <si>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</si>
  <si>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</si>
  <si>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</si>
  <si>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</si>
  <si>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</si>
  <si>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</si>
  <si>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</si>
  <si>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</si>
  <si>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</si>
  <si>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</si>
  <si>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</si>
  <si>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</si>
  <si>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</si>
  <si>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</si>
  <si>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</si>
  <si>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</si>
  <si>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</si>
  <si>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</si>
  <si>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</si>
  <si>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</si>
  <si>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</si>
  <si>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</si>
  <si>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</si>
  <si>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</si>
  <si>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</si>
  <si>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</si>
  <si>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</si>
  <si>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</si>
  <si>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</si>
  <si>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</si>
  <si>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</si>
  <si>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</si>
  <si>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</si>
  <si>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</si>
  <si>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</si>
  <si>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</si>
  <si>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</si>
  <si>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</si>
  <si>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</si>
  <si>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</si>
  <si>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</si>
  <si>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</si>
  <si>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</si>
  <si>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</si>
  <si>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</si>
  <si>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</si>
  <si>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</si>
  <si>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</si>
  <si>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</si>
  <si>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</si>
  <si>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</si>
  <si>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</si>
  <si>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</si>
  <si>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</si>
  <si>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</si>
  <si>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</si>
  <si>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</si>
  <si>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</si>
  <si>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</si>
  <si>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</si>
  <si>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</si>
  <si>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</si>
  <si>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</si>
  <si>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</si>
  <si>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</si>
  <si>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</si>
  <si>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</si>
  <si>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</si>
  <si>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</si>
  <si>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</si>
  <si>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</si>
  <si>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</si>
  <si>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</si>
  <si>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</si>
  <si>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</si>
  <si>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</si>
  <si>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</si>
  <si>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</si>
  <si>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</si>
  <si>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</si>
  <si>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</si>
  <si>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</si>
  <si>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</si>
  <si>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</si>
  <si>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</si>
  <si>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</si>
  <si>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</si>
  <si>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</si>
  <si>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</si>
  <si>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</si>
  <si>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</si>
  <si>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</si>
  <si>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</si>
  <si>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</si>
  <si>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</si>
  <si>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</si>
  <si>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</si>
  <si>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</si>
  <si>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</si>
  <si>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</si>
  <si>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</si>
  <si>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</si>
  <si>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</si>
  <si>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</si>
  <si>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</si>
  <si>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</si>
  <si>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</si>
  <si>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</si>
  <si>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</si>
  <si>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</si>
  <si>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</si>
  <si>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</si>
  <si>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</si>
  <si>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</si>
  <si>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</si>
  <si>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</si>
  <si>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</si>
  <si>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</si>
  <si>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</si>
  <si>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</si>
  <si>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</si>
  <si>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</si>
  <si>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</si>
  <si>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</si>
  <si>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</si>
  <si>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</si>
  <si>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</si>
  <si>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</si>
  <si>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</si>
  <si>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</si>
  <si>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</si>
  <si>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</si>
  <si>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</si>
  <si>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</si>
  <si>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</si>
  <si>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</si>
  <si>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</si>
  <si>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</si>
  <si>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</si>
  <si>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</si>
  <si>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</si>
  <si>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</si>
  <si>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</si>
  <si>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</si>
  <si>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</si>
  <si>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</si>
  <si>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</si>
  <si>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</si>
  <si>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</si>
  <si>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</si>
  <si>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</si>
  <si>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</si>
  <si>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</si>
  <si>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</si>
  <si>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</si>
  <si>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</si>
  <si>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</si>
  <si>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</si>
  <si>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</si>
  <si>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</si>
  <si>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</si>
  <si>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</si>
  <si>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</si>
  <si>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</si>
  <si>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</si>
  <si>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</si>
  <si>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</si>
  <si>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</si>
  <si>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</si>
  <si>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</si>
  <si>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</si>
  <si>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</si>
  <si>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</si>
  <si>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</si>
  <si>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</si>
  <si>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</si>
  <si>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</si>
  <si>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</si>
  <si>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</si>
  <si>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</si>
  <si>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</si>
  <si>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</si>
  <si>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</si>
  <si>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</si>
  <si>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</si>
  <si>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</si>
  <si>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</si>
  <si>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</si>
  <si>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</si>
  <si>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</si>
  <si>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</si>
  <si>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</si>
  <si>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</si>
  <si>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</si>
  <si>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</si>
  <si>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</si>
  <si>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</si>
  <si>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</si>
  <si>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</si>
  <si>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</si>
  <si>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</si>
  <si>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</si>
  <si>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</si>
  <si>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</si>
  <si>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</si>
  <si>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</si>
  <si>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</si>
  <si>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</si>
  <si>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</si>
  <si>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</si>
  <si>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</si>
  <si>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</si>
  <si>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</si>
  <si>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</si>
  <si>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</si>
  <si>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</si>
  <si>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</si>
  <si>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</si>
  <si>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</si>
  <si>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</si>
  <si>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</si>
  <si>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</si>
  <si>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</si>
  <si>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</si>
  <si>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</si>
  <si>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</si>
  <si>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</si>
  <si>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</si>
  <si>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</si>
  <si>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</si>
  <si>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</si>
  <si>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</si>
  <si>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</si>
  <si>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</si>
  <si>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</si>
  <si>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</si>
  <si>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</si>
  <si>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</si>
  <si>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</si>
  <si>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</si>
  <si>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</si>
  <si>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</si>
  <si>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</si>
  <si>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</si>
  <si>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</si>
  <si>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</si>
  <si>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</si>
  <si>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</si>
  <si>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</si>
  <si>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</si>
  <si>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</si>
  <si>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</si>
  <si>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</si>
  <si>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</si>
  <si>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</si>
  <si>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</si>
  <si>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</si>
  <si>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</si>
  <si>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</si>
  <si>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</si>
  <si>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</si>
  <si>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</si>
  <si>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</si>
  <si>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</si>
  <si>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</si>
  <si>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</si>
  <si>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</si>
  <si>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</si>
  <si>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</si>
  <si>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</si>
  <si>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</si>
  <si>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</si>
  <si>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</si>
  <si>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</si>
  <si>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</si>
  <si>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</si>
  <si>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</si>
  <si>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</si>
  <si>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</si>
  <si>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</si>
  <si>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</si>
  <si>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</si>
  <si>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</si>
  <si>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</si>
  <si>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</si>
  <si>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</si>
  <si>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</si>
  <si>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</si>
  <si>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</si>
  <si>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</si>
  <si>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</si>
  <si>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</si>
  <si>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</si>
  <si>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</si>
  <si>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</si>
  <si>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</si>
  <si>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</si>
  <si>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</si>
  <si>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</si>
  <si>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</si>
  <si>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</si>
  <si>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</si>
  <si>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</si>
  <si>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</si>
  <si>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</si>
  <si>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</si>
  <si>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</si>
  <si>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</si>
  <si>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</si>
  <si>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</si>
  <si>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</si>
  <si>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</si>
  <si>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</si>
  <si>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</si>
  <si>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</si>
  <si>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</si>
  <si>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</si>
  <si>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</si>
  <si>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</si>
  <si>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</si>
  <si>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</si>
  <si>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</si>
  <si>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</si>
  <si>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</si>
  <si>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</si>
  <si>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</si>
  <si>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</si>
  <si>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</si>
  <si>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</si>
  <si>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</si>
  <si>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</si>
  <si>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</si>
  <si>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</si>
  <si>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</si>
  <si>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</si>
  <si>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</si>
  <si>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</si>
  <si>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</si>
  <si>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</si>
  <si>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</si>
  <si>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</si>
  <si>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</si>
  <si>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</si>
  <si>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</si>
  <si>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</si>
  <si>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</si>
  <si>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</si>
  <si>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</si>
  <si>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</si>
  <si>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</si>
  <si>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</si>
  <si>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</si>
  <si>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</si>
  <si>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</si>
  <si>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</si>
  <si>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</si>
  <si>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</si>
  <si>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</si>
  <si>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</si>
  <si>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</si>
  <si>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</si>
  <si>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</si>
  <si>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</si>
  <si>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</si>
  <si>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</si>
  <si>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</si>
  <si>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</si>
  <si>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</si>
  <si>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</si>
  <si>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</si>
  <si>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</si>
  <si>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</si>
  <si>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</si>
  <si>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</si>
  <si>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</si>
  <si>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</si>
  <si>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</si>
  <si>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</si>
  <si>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</si>
  <si>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</si>
  <si>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</si>
  <si>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</si>
  <si>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</si>
  <si>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</si>
  <si>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</si>
  <si>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</si>
  <si>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</si>
  <si>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</si>
  <si>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</si>
  <si>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</si>
  <si>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</si>
  <si>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</si>
  <si>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</si>
  <si>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</si>
  <si>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</si>
  <si>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</si>
  <si>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</si>
  <si>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</si>
  <si>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</si>
  <si>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</si>
  <si>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</si>
  <si>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</si>
  <si>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</si>
  <si>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</si>
  <si>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</si>
  <si>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</si>
  <si>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</si>
  <si>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</si>
  <si>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</si>
  <si>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</si>
  <si>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</si>
  <si>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</si>
  <si>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</si>
  <si>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</si>
  <si>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</si>
  <si>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</si>
  <si>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</si>
  <si>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</si>
  <si>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</si>
  <si>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</si>
  <si>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</si>
  <si>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</si>
  <si>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</si>
  <si>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</si>
  <si>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</si>
  <si>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</si>
  <si>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</si>
  <si>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</si>
  <si>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</si>
  <si>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</si>
  <si>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</si>
  <si>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</si>
  <si>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</si>
  <si>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</si>
  <si>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</si>
  <si>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</si>
  <si>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</si>
  <si>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</si>
  <si>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</si>
  <si>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</si>
  <si>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</si>
  <si>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</si>
  <si>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</si>
  <si>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</si>
  <si>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</si>
  <si>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</si>
  <si>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</si>
  <si>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</si>
  <si>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</si>
  <si>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</si>
  <si>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</si>
  <si>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</si>
  <si>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</si>
  <si>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</si>
  <si>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</si>
  <si>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</si>
  <si>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</si>
  <si>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</si>
  <si>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</si>
  <si>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</si>
  <si>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</si>
  <si>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</si>
  <si>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</si>
  <si>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</si>
  <si>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</si>
  <si>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</si>
  <si>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</si>
  <si>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</si>
  <si>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</si>
  <si>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</si>
  <si>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</si>
  <si>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</si>
  <si>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</si>
  <si>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</si>
  <si>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</si>
  <si>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</si>
  <si>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</si>
  <si>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</si>
  <si>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</si>
  <si>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</si>
  <si>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</si>
  <si>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</si>
  <si>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</si>
  <si>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</si>
  <si>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</si>
  <si>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</si>
  <si>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</si>
  <si>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</si>
  <si>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</si>
  <si>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</si>
  <si>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</si>
  <si>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</si>
  <si>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</si>
  <si>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</si>
  <si>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</si>
  <si>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</si>
  <si>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</si>
  <si>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</si>
  <si>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</si>
  <si>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</si>
  <si>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</si>
  <si>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</si>
  <si>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</si>
  <si>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</si>
  <si>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</si>
  <si>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</si>
  <si>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</si>
  <si>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</si>
  <si>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</si>
  <si>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</si>
  <si>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</si>
  <si>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</si>
  <si>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</si>
  <si>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</si>
  <si>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</si>
  <si>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</si>
  <si>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</si>
  <si>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</si>
  <si>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</si>
  <si>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</si>
  <si>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</si>
  <si>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</si>
  <si>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</si>
  <si>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</si>
  <si>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</si>
  <si>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</si>
  <si>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</si>
  <si>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</si>
  <si>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</si>
  <si>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</si>
  <si>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</si>
  <si>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</si>
  <si>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</si>
  <si>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</si>
  <si>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</si>
  <si>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</si>
  <si>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</si>
  <si>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</si>
  <si>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</si>
  <si>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</si>
  <si>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</si>
  <si>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</si>
  <si>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</si>
  <si>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</si>
  <si>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</si>
  <si>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</si>
  <si>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</si>
  <si>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</si>
  <si>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</si>
  <si>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</si>
  <si>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</si>
  <si>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</si>
  <si>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</si>
  <si>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</si>
  <si>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</si>
  <si>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</si>
  <si>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</si>
  <si>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</si>
  <si>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</si>
  <si>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</si>
  <si>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</si>
  <si>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</si>
  <si>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</si>
  <si>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</si>
  <si>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</si>
  <si>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</si>
  <si>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</si>
  <si>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</si>
  <si>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</si>
  <si>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</si>
  <si>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</si>
  <si>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</si>
  <si>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</si>
  <si>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</si>
  <si>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</si>
  <si>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</si>
  <si>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</si>
  <si>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</si>
  <si>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</si>
  <si>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</si>
  <si>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</si>
  <si>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</si>
  <si>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</si>
  <si>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</si>
  <si>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</si>
  <si>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</si>
  <si>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</si>
  <si>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</si>
  <si>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</si>
  <si>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</si>
  <si>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</si>
  <si>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</si>
  <si>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</si>
  <si>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</si>
  <si>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</si>
  <si>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</si>
  <si>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</si>
  <si>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</si>
  <si>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</si>
  <si>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</si>
  <si>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</si>
  <si>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</si>
  <si>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</si>
  <si>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</si>
  <si>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</si>
  <si>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</si>
  <si>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</si>
  <si>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</si>
  <si>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</si>
  <si>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</si>
  <si>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</si>
  <si>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</si>
  <si>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</si>
  <si>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</si>
  <si>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</si>
  <si>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</si>
  <si>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</si>
  <si>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</si>
  <si>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</si>
  <si>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</si>
  <si>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</si>
  <si>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</si>
  <si>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</si>
  <si>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</si>
  <si>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</si>
  <si>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</si>
  <si>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</si>
  <si>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</si>
  <si>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</si>
  <si>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</si>
  <si>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</si>
  <si>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</si>
  <si>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</si>
  <si>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</si>
  <si>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</si>
  <si>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</si>
  <si>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</si>
  <si>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</si>
  <si>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</si>
  <si>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</si>
  <si>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</si>
  <si>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</si>
  <si>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</si>
  <si>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</si>
  <si>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</si>
  <si>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</si>
  <si>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</si>
  <si>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</si>
  <si>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</si>
  <si>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</si>
  <si>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</si>
  <si>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</si>
  <si>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</si>
  <si>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</si>
  <si>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</si>
  <si>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</si>
  <si>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</si>
  <si>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</si>
  <si>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</si>
  <si>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</si>
  <si>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</si>
  <si>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</si>
  <si>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</si>
  <si>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</si>
  <si>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</si>
  <si>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</si>
  <si>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</si>
  <si>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</si>
  <si>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</si>
  <si>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</si>
  <si>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</si>
  <si>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</si>
  <si>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</si>
  <si>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</si>
  <si>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</si>
  <si>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</si>
  <si>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</si>
  <si>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</si>
  <si>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</si>
  <si>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</si>
  <si>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</si>
  <si>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</si>
  <si>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</si>
  <si>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</si>
  <si>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</si>
  <si>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</si>
  <si>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</si>
  <si>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</si>
  <si>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</si>
  <si>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</si>
  <si>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</si>
  <si>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</si>
  <si>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</si>
  <si>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</si>
  <si>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</si>
  <si>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</si>
  <si>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</si>
  <si>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</si>
  <si>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</si>
  <si>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</si>
  <si>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</si>
  <si>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</si>
  <si>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</si>
  <si>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</si>
  <si>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</si>
  <si>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</si>
  <si>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</si>
  <si>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</si>
  <si>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</si>
  <si>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</si>
  <si>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</si>
  <si>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</si>
  <si>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</si>
  <si>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</si>
  <si>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</si>
  <si>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</si>
  <si>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</si>
  <si>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</si>
  <si>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</si>
  <si>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</si>
  <si>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</si>
  <si>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</si>
  <si>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</si>
  <si>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</si>
  <si>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</si>
  <si>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</si>
  <si>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</si>
  <si>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</si>
  <si>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</si>
  <si>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</si>
  <si>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</si>
  <si>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</si>
  <si>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</si>
  <si>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</si>
  <si>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</si>
  <si>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</si>
  <si>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</si>
  <si>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</si>
  <si>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</si>
  <si>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</si>
  <si>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</si>
  <si>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</si>
  <si>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</si>
  <si>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</si>
  <si>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</si>
  <si>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</si>
  <si>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</si>
  <si>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</si>
  <si>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</si>
  <si>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</si>
  <si>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</si>
  <si>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</si>
  <si>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</si>
  <si>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</si>
  <si>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</si>
  <si>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</si>
  <si>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</si>
  <si>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</si>
  <si>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</si>
  <si>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</si>
  <si>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</si>
  <si>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</si>
  <si>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</si>
  <si>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</si>
  <si>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</si>
  <si>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</si>
  <si>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</si>
  <si>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</si>
  <si>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</si>
  <si>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</si>
  <si>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</si>
  <si>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</si>
  <si>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</si>
  <si>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</si>
  <si>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</si>
  <si>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</si>
  <si>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</si>
  <si>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</si>
  <si>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</si>
  <si>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</si>
  <si>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</si>
  <si>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</si>
  <si>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</si>
  <si>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</si>
  <si>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</si>
  <si>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</si>
  <si>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</si>
  <si>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</si>
  <si>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</si>
  <si>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</si>
  <si>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</si>
  <si>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</si>
  <si>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</si>
  <si>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</si>
  <si>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</si>
  <si>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</si>
  <si>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</si>
  <si>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</si>
  <si>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</si>
  <si>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</si>
  <si>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</si>
  <si>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</si>
  <si>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</si>
  <si>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</si>
  <si>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</si>
  <si>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</si>
  <si>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</si>
  <si>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</si>
  <si>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</si>
  <si>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</si>
  <si>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</si>
  <si>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</si>
  <si>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</si>
  <si>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</si>
  <si>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</si>
  <si>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</si>
  <si>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</si>
  <si>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</si>
  <si>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</si>
  <si>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</si>
  <si>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</si>
  <si>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</si>
  <si>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</si>
  <si>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</si>
  <si>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</si>
  <si>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</si>
  <si>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</si>
  <si>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</si>
  <si>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</si>
  <si>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</si>
  <si>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</si>
  <si>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</si>
  <si>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</si>
  <si>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</si>
  <si>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</si>
  <si>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</si>
  <si>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</si>
  <si>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</si>
  <si>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</si>
  <si>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</si>
  <si>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</si>
  <si>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</si>
  <si>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</si>
  <si>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</si>
  <si>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</si>
  <si>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</si>
  <si>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</si>
  <si>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</si>
  <si>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</si>
  <si>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</si>
  <si>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</si>
  <si>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</si>
  <si>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</si>
  <si>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</si>
  <si>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</si>
  <si>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</si>
  <si>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</si>
  <si>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</si>
  <si>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</si>
  <si>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</si>
  <si>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</si>
  <si>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</si>
  <si>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</si>
  <si>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</si>
  <si>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</si>
  <si>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</si>
  <si>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</si>
  <si>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</si>
  <si>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</si>
  <si>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</si>
  <si>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</si>
  <si>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</si>
  <si>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</si>
  <si>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</si>
  <si>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</si>
  <si>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</si>
  <si>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</si>
  <si>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</si>
  <si>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</si>
  <si>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</si>
  <si>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</si>
  <si>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</si>
  <si>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</si>
  <si>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</si>
  <si>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</si>
  <si>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</si>
  <si>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</si>
  <si>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</si>
  <si>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</si>
  <si>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</si>
  <si>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</si>
  <si>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</si>
  <si>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</si>
  <si>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</si>
  <si>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</si>
  <si>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</si>
  <si>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</si>
  <si>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</si>
  <si>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</si>
  <si>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</si>
  <si>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</si>
  <si>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</si>
  <si>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</si>
  <si>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</si>
  <si>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</si>
  <si>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</si>
  <si>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</si>
  <si>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</si>
  <si>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</si>
  <si>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</si>
  <si>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</si>
  <si>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</si>
  <si>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</si>
  <si>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</si>
  <si>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</si>
  <si>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</si>
  <si>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</si>
  <si>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</si>
  <si>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</si>
  <si>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</si>
  <si>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</si>
  <si>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</si>
  <si>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</si>
  <si>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</si>
  <si>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</si>
  <si>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</si>
  <si>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</si>
  <si>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</si>
  <si>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</si>
  <si>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</si>
  <si>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</si>
  <si>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</si>
  <si>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</si>
  <si>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</si>
  <si>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</si>
  <si>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</si>
  <si>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</si>
  <si>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</si>
  <si>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</si>
  <si>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</si>
  <si>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</si>
  <si>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</si>
  <si>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</si>
  <si>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</si>
  <si>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</si>
  <si>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</si>
  <si>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</si>
  <si>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</si>
  <si>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</si>
  <si>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</si>
  <si>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</si>
  <si>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</si>
  <si>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</si>
  <si>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</si>
  <si>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</si>
  <si>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</si>
  <si>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</si>
  <si>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</si>
  <si>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</si>
  <si>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</si>
  <si>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</si>
  <si>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</si>
  <si>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</si>
  <si>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</si>
  <si>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</si>
  <si>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</si>
  <si>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</si>
  <si>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</si>
  <si>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</si>
  <si>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</si>
  <si>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</si>
  <si>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</si>
  <si>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</si>
  <si>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</si>
  <si>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</si>
  <si>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</si>
  <si>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</si>
  <si>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</si>
  <si>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</si>
  <si>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</si>
  <si>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</si>
  <si>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</si>
  <si>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</si>
  <si>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</si>
  <si>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</si>
  <si>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</si>
  <si>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</si>
  <si>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</si>
  <si>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</si>
  <si>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</si>
  <si>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</si>
  <si>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</si>
  <si>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</si>
  <si>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</si>
  <si>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</si>
  <si>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</si>
  <si>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</si>
  <si>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</si>
  <si>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</si>
  <si>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</si>
  <si>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</si>
  <si>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</si>
  <si>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</si>
  <si>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</si>
  <si>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</si>
  <si>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</si>
  <si>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</si>
  <si>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</si>
  <si>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</si>
  <si>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</si>
  <si>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</si>
  <si>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</si>
  <si>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</si>
  <si>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</si>
  <si>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</si>
  <si>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</si>
  <si>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</si>
  <si>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</si>
  <si>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</si>
  <si>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</si>
  <si>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</si>
  <si>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</si>
  <si>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</si>
  <si>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</si>
  <si>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</si>
  <si>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</si>
  <si>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</si>
  <si>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</si>
  <si>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</si>
  <si>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</si>
  <si>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</si>
  <si>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</si>
  <si>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</si>
  <si>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</si>
  <si>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</si>
  <si>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</si>
  <si>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</si>
  <si>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</si>
  <si>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</si>
  <si>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</si>
  <si>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</si>
  <si>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</si>
  <si>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</si>
  <si>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</si>
  <si>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</si>
  <si>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</si>
  <si>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</si>
  <si>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</si>
  <si>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</si>
  <si>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</si>
  <si>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</si>
  <si>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</si>
  <si>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</si>
  <si>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</si>
  <si>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</si>
  <si>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</si>
  <si>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</si>
  <si>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</si>
  <si>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</si>
  <si>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</si>
  <si>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</si>
  <si>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</si>
  <si>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</si>
  <si>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</si>
  <si>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</si>
  <si>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</si>
  <si>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</si>
  <si>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</si>
  <si>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</si>
  <si>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</si>
  <si>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</si>
  <si>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</si>
  <si>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</si>
  <si>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</si>
  <si>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</si>
  <si>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</si>
  <si>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</si>
  <si>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</si>
  <si>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</si>
  <si>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</si>
  <si>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</si>
  <si>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</si>
  <si>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</si>
  <si>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</si>
  <si>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</si>
  <si>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</si>
  <si>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</si>
  <si>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</si>
  <si>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</si>
  <si>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</si>
  <si>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</si>
  <si>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</si>
  <si>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</si>
  <si>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</si>
  <si>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</si>
  <si>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</si>
  <si>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</si>
  <si>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</si>
  <si>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</si>
  <si>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</si>
  <si>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</si>
  <si>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</si>
  <si>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</si>
  <si>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</si>
  <si>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</si>
  <si>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</si>
  <si>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</si>
  <si>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</si>
  <si>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</si>
  <si>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</si>
  <si>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</si>
  <si>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</si>
  <si>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</si>
  <si>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</si>
  <si>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</si>
  <si>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</si>
  <si>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</si>
  <si>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</si>
  <si>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</si>
  <si>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</si>
  <si>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</si>
  <si>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</si>
  <si>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</si>
  <si>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</si>
  <si>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</si>
  <si>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</si>
  <si>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</si>
  <si>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</si>
  <si>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</si>
  <si>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</si>
  <si>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</si>
  <si>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</si>
  <si>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</si>
  <si>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</si>
  <si>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</si>
  <si>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</si>
  <si>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</si>
  <si>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</si>
  <si>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</si>
  <si>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</si>
  <si>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</si>
  <si>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</si>
  <si>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</si>
  <si>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</si>
  <si>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</si>
  <si>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</si>
  <si>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</si>
  <si>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</si>
  <si>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</si>
  <si>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</si>
  <si>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</si>
  <si>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</si>
  <si>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</si>
  <si>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</si>
  <si>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</si>
  <si>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</si>
  <si>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</si>
  <si>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</si>
  <si>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</si>
  <si>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</si>
  <si>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</si>
  <si>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</si>
  <si>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</si>
  <si>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</si>
  <si>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</si>
  <si>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</si>
  <si>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</si>
  <si>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</si>
  <si>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</si>
  <si>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</si>
  <si>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</si>
  <si>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</si>
  <si>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</si>
  <si>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</si>
  <si>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</si>
  <si>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</si>
  <si>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</si>
  <si>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</si>
  <si>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</si>
  <si>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</si>
  <si>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</si>
  <si>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</si>
  <si>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</si>
  <si>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</si>
  <si>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</si>
  <si>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</si>
  <si>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</si>
  <si>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</si>
  <si>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</si>
  <si>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</si>
  <si>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</si>
  <si>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</si>
  <si>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</si>
  <si>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</si>
  <si>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</si>
  <si>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</si>
  <si>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</si>
  <si>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</si>
  <si>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</si>
  <si>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</si>
  <si>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</si>
  <si>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</si>
  <si>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</si>
  <si>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</si>
  <si>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</si>
  <si>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</si>
  <si>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</si>
  <si>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</si>
  <si>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</si>
  <si>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</si>
  <si>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</si>
  <si>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</si>
  <si>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</si>
  <si>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</si>
  <si>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</si>
  <si>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</si>
  <si>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</si>
  <si>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</si>
  <si>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</si>
  <si>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</si>
  <si>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</si>
  <si>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</si>
  <si>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</si>
  <si>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</si>
  <si>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</si>
  <si>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</si>
  <si>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</si>
  <si>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</si>
  <si>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</si>
  <si>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</si>
  <si>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</si>
  <si>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</si>
  <si>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</si>
  <si>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</si>
  <si>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</si>
  <si>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</si>
  <si>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</si>
  <si>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</si>
  <si>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</si>
  <si>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</si>
  <si>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</si>
  <si>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</si>
  <si>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</si>
  <si>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</si>
  <si>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</si>
  <si>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</si>
  <si>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</si>
  <si>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</si>
  <si>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</si>
  <si>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</si>
  <si>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</si>
  <si>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</si>
  <si>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</si>
  <si>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</si>
  <si>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</si>
  <si>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</si>
  <si>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</si>
  <si>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</si>
  <si>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</si>
  <si>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</si>
  <si>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</si>
  <si>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</si>
  <si>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</si>
  <si>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</si>
  <si>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</si>
  <si>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</si>
  <si>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</si>
  <si>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</si>
  <si>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</si>
  <si>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</si>
  <si>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</si>
  <si>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</si>
  <si>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</si>
  <si>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</si>
  <si>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</si>
  <si>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</si>
  <si>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</si>
  <si>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</si>
  <si>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</si>
  <si>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</si>
  <si>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</si>
  <si>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</si>
  <si>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</si>
  <si>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</si>
  <si>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</si>
  <si>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</si>
  <si>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</si>
  <si>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</si>
  <si>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</si>
  <si>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</si>
  <si>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</si>
  <si>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</si>
  <si>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</si>
  <si>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</si>
  <si>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</si>
  <si>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</si>
  <si>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</si>
  <si>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</si>
  <si>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</si>
  <si>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</si>
  <si>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</si>
  <si>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</si>
  <si>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</si>
  <si>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</si>
  <si>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</si>
  <si>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</si>
  <si>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</si>
  <si>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</si>
  <si>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</si>
  <si>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</si>
  <si>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</si>
  <si>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</si>
  <si>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</si>
  <si>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</si>
  <si>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</si>
  <si>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</si>
  <si>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</si>
  <si>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</si>
  <si>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</si>
  <si>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</si>
  <si>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</si>
  <si>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</si>
  <si>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</si>
  <si>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</si>
  <si>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</si>
  <si>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</si>
  <si>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</si>
  <si>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</si>
  <si>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</si>
  <si>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</si>
  <si>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</si>
  <si>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</si>
  <si>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</si>
  <si>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</si>
  <si>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</si>
  <si>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</si>
  <si>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</si>
  <si>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</si>
  <si>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</si>
  <si>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</si>
  <si>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</si>
  <si>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</si>
  <si>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</si>
  <si>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</si>
  <si>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</si>
  <si>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</si>
  <si>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</si>
  <si>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</si>
  <si>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</si>
  <si>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</si>
  <si>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</si>
  <si>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</si>
  <si>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</si>
  <si>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</si>
  <si>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</si>
  <si>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</si>
  <si>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</si>
  <si>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</si>
  <si>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</si>
  <si>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</si>
  <si>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</si>
  <si>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</si>
  <si>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</si>
  <si>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</si>
  <si>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</si>
  <si>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</si>
  <si>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</si>
  <si>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</si>
  <si>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</si>
  <si>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</si>
  <si>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</si>
  <si>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</si>
  <si>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</si>
  <si>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</si>
  <si>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</si>
  <si>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</si>
  <si>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</si>
  <si>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</si>
  <si>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</si>
  <si>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</si>
  <si>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</si>
  <si>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</si>
  <si>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</si>
  <si>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</si>
  <si>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</si>
  <si>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</si>
  <si>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</si>
  <si>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</si>
  <si>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</si>
  <si>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</si>
  <si>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</si>
  <si>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</si>
  <si>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</si>
  <si>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</si>
  <si>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</si>
  <si>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</si>
  <si>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</si>
  <si>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</si>
  <si>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</si>
  <si>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</si>
  <si>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</si>
  <si>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</si>
  <si>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</si>
  <si>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</si>
  <si>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</si>
  <si>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</si>
  <si>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</si>
  <si>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</si>
  <si>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</si>
  <si>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</si>
  <si>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</si>
  <si>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</si>
  <si>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</si>
  <si>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</si>
  <si>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</si>
  <si>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</si>
  <si>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</si>
  <si>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</si>
  <si>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</si>
  <si>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</si>
  <si>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</si>
  <si>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</si>
  <si>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</si>
  <si>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</si>
  <si>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</si>
  <si>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</si>
  <si>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</si>
  <si>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</si>
  <si>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</si>
  <si>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</si>
  <si>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</si>
  <si>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</si>
  <si>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</si>
  <si>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</si>
  <si>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</si>
  <si>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</si>
  <si>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</si>
  <si>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</si>
  <si>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</si>
  <si>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</si>
  <si>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</si>
  <si>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</si>
  <si>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</si>
  <si>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</si>
  <si>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</si>
  <si>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</si>
  <si>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</si>
  <si>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</si>
  <si>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</si>
  <si>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</si>
  <si>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</si>
  <si>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</si>
  <si>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</si>
  <si>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</si>
  <si>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</si>
  <si>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</si>
  <si>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</si>
  <si>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</si>
  <si>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</si>
  <si>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</si>
  <si>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</si>
  <si>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</si>
  <si>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</si>
  <si>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</si>
  <si>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</si>
  <si>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</si>
  <si>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</si>
  <si>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</si>
  <si>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</si>
  <si>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</si>
  <si>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</si>
  <si>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</si>
  <si>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</si>
  <si>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</si>
  <si>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</si>
  <si>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</si>
  <si>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</si>
  <si>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</si>
  <si>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</si>
  <si>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</si>
  <si>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</si>
  <si>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</si>
  <si>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</si>
  <si>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</si>
  <si>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</si>
  <si>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</si>
  <si>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</si>
  <si>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</si>
  <si>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</si>
  <si>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</si>
  <si>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</si>
  <si>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</si>
  <si>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</si>
  <si>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</si>
  <si>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</si>
  <si>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</si>
  <si>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</si>
  <si>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</si>
  <si>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</si>
  <si>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</si>
  <si>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</si>
  <si>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</si>
  <si>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</si>
  <si>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</si>
  <si>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</si>
  <si>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</si>
  <si>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</si>
  <si>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</si>
  <si>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</si>
  <si>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</si>
  <si>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</si>
  <si>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</si>
  <si>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</si>
  <si>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</si>
  <si>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</si>
  <si>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</si>
  <si>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</si>
  <si>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</si>
  <si>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</si>
  <si>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</si>
  <si>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</si>
  <si>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</si>
  <si>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</si>
  <si>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</si>
  <si>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</si>
  <si>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</si>
  <si>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</si>
  <si>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</si>
  <si>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</si>
  <si>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</si>
  <si>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</si>
  <si>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</si>
  <si>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</si>
  <si>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</si>
  <si>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</si>
  <si>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</si>
  <si>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</si>
  <si>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</si>
  <si>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</si>
  <si>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</si>
  <si>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</si>
  <si>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</si>
  <si>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</si>
  <si>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</si>
  <si>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</si>
  <si>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</si>
  <si>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</si>
  <si>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</si>
  <si>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</si>
  <si>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</si>
  <si>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</si>
  <si>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</si>
  <si>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</si>
  <si>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</si>
  <si>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</si>
  <si>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</si>
  <si>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</si>
  <si>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</si>
  <si>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</si>
  <si>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</si>
  <si>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</si>
  <si>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</si>
  <si>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</si>
  <si>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</si>
  <si>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</si>
  <si>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</si>
  <si>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</si>
  <si>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</si>
  <si>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</si>
  <si>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</si>
  <si>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</si>
  <si>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</si>
  <si>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</si>
  <si>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</si>
  <si>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</si>
  <si>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</si>
  <si>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</si>
  <si>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</si>
  <si>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</si>
  <si>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</si>
  <si>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</si>
  <si>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</si>
  <si>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</si>
  <si>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</si>
  <si>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</si>
  <si>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</si>
  <si>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</si>
  <si>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</si>
  <si>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</si>
  <si>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</si>
  <si>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</si>
  <si>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</si>
  <si>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</si>
  <si>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</si>
  <si>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</si>
  <si>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</si>
  <si>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</si>
  <si>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</si>
  <si>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</si>
  <si>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</si>
  <si>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</si>
  <si>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</si>
  <si>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</si>
  <si>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</si>
  <si>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</si>
  <si>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</si>
  <si>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</si>
  <si>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</si>
  <si>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</si>
  <si>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</si>
  <si>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</si>
  <si>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</si>
  <si>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</si>
  <si>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</si>
  <si>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</si>
  <si>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</si>
  <si>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</si>
  <si>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</si>
  <si>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</si>
  <si>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</si>
  <si>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</si>
  <si>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</si>
  <si>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</si>
  <si>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</si>
  <si>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</si>
  <si>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</si>
  <si>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</si>
  <si>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</si>
  <si>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</si>
  <si>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</si>
  <si>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</si>
  <si>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</si>
  <si>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</si>
  <si>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</si>
  <si>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</si>
  <si>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</si>
  <si>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</si>
  <si>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</si>
  <si>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</si>
  <si>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</si>
  <si>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</si>
  <si>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</si>
  <si>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</si>
  <si>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</si>
  <si>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</si>
  <si>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</si>
  <si>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</si>
  <si>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</si>
  <si>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</si>
  <si>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</si>
  <si>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</si>
  <si>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</si>
  <si>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</si>
  <si>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</si>
  <si>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</si>
  <si>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</si>
  <si>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</si>
  <si>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</si>
  <si>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</si>
  <si>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</si>
  <si>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</si>
  <si>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</si>
  <si>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</si>
  <si>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</si>
  <si>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</si>
  <si>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</si>
  <si>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</si>
  <si>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</si>
  <si>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</si>
  <si>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</si>
  <si>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</si>
  <si>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</si>
  <si>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</si>
  <si>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</si>
  <si>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</si>
  <si>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</si>
  <si>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</si>
  <si>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</si>
  <si>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</si>
  <si>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</si>
  <si>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</si>
  <si>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</si>
  <si>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</si>
  <si>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</si>
  <si>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</si>
  <si>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</si>
  <si>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</si>
  <si>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</si>
  <si>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</si>
  <si>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</si>
  <si>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</si>
  <si>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</si>
  <si>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</si>
  <si>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</si>
  <si>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</si>
  <si>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</si>
  <si>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</si>
  <si>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</si>
  <si>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</si>
  <si>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</si>
  <si>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</si>
  <si>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</si>
  <si>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</si>
  <si>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</si>
  <si>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</si>
  <si>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</si>
  <si>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</si>
  <si>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</si>
  <si>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</si>
  <si>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</si>
  <si>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</si>
  <si>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</si>
  <si>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</si>
  <si>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</si>
  <si>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</si>
  <si>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</si>
  <si>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</si>
  <si>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</si>
  <si>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</si>
  <si>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</si>
  <si>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</si>
  <si>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</si>
  <si>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</si>
  <si>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</si>
  <si>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</si>
  <si>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</si>
  <si>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</si>
  <si>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</si>
  <si>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</si>
  <si>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</si>
  <si>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</si>
  <si>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</si>
  <si>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</si>
  <si>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</si>
  <si>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</si>
  <si>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</si>
  <si>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</si>
  <si>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</si>
  <si>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</si>
  <si>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</si>
  <si>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</si>
  <si>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</si>
  <si>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</si>
  <si>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</si>
  <si>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</si>
  <si>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</si>
  <si>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</si>
  <si>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</si>
  <si>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</si>
  <si>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</si>
  <si>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</si>
  <si>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</si>
  <si>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</si>
  <si>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</si>
  <si>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</si>
  <si>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</si>
  <si>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</si>
  <si>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</si>
  <si>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</si>
  <si>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</si>
  <si>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</si>
  <si>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</si>
  <si>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</si>
  <si>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</si>
  <si>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</si>
  <si>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</si>
  <si>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</si>
  <si>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</si>
  <si>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</si>
  <si>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</si>
  <si>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</si>
  <si>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</si>
  <si>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</si>
  <si>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</si>
  <si>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</si>
  <si>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</si>
  <si>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</si>
  <si>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</si>
  <si>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</si>
  <si>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</si>
  <si>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</si>
  <si>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</si>
  <si>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</si>
  <si>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</si>
  <si>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</si>
  <si>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</si>
  <si>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</si>
  <si>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</si>
  <si>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</si>
  <si>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</si>
  <si>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</si>
  <si>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</si>
  <si>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</si>
  <si>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</si>
  <si>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</si>
  <si>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</si>
  <si>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</si>
  <si>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</si>
  <si>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</si>
  <si>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</si>
  <si>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</si>
  <si>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</si>
  <si>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</si>
  <si>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</si>
  <si>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</si>
  <si>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</si>
  <si>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</si>
  <si>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</si>
  <si>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</si>
  <si>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</si>
  <si>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</si>
  <si>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</si>
  <si>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</si>
  <si>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</si>
  <si>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</si>
  <si>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</si>
  <si>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</si>
  <si>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</si>
  <si>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</si>
  <si>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</si>
  <si>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</si>
  <si>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</si>
  <si>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</si>
  <si>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</si>
  <si>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</si>
  <si>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</si>
  <si>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</si>
  <si>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</si>
  <si>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</si>
  <si>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</si>
  <si>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</si>
  <si>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</si>
  <si>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</si>
  <si>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</si>
  <si>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</si>
  <si>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</si>
  <si>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</si>
  <si>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</si>
  <si>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</si>
  <si>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</si>
  <si>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</si>
  <si>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</si>
  <si>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</si>
  <si>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</si>
  <si>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</si>
  <si>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</si>
  <si>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</si>
  <si>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</si>
  <si>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</si>
  <si>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</si>
  <si>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</si>
  <si>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</si>
  <si>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</si>
  <si>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</si>
  <si>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</si>
  <si>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</si>
  <si>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</si>
  <si>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</si>
  <si>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</si>
  <si>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</si>
  <si>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</si>
  <si>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</si>
  <si>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</si>
  <si>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</si>
  <si>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</si>
  <si>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</si>
  <si>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</si>
  <si>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</si>
  <si>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</si>
  <si>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</si>
  <si>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</si>
  <si>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</si>
  <si>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</si>
  <si>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</si>
  <si>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</si>
  <si>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</si>
  <si>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</si>
  <si>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</si>
  <si>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</si>
  <si>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</si>
  <si>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</si>
  <si>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</si>
  <si>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</si>
  <si>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</si>
  <si>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</si>
  <si>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</si>
  <si>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</si>
  <si>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</si>
  <si>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</si>
  <si>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</si>
  <si>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</si>
  <si>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</si>
  <si>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</si>
  <si>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</si>
  <si>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</si>
  <si>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</si>
  <si>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</si>
  <si>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</si>
  <si>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</si>
  <si>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</si>
  <si>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</si>
  <si>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</si>
  <si>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</si>
  <si>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</si>
  <si>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</si>
  <si>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</si>
  <si>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</si>
  <si>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</si>
  <si>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</si>
  <si>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</si>
  <si>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</si>
  <si>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</si>
  <si>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</si>
  <si>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</si>
  <si>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</si>
  <si>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</si>
  <si>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</si>
  <si>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</si>
  <si>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</si>
  <si>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</si>
  <si>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</si>
  <si>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</si>
  <si>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</si>
  <si>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</si>
  <si>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</si>
  <si>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</si>
  <si>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</si>
  <si>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</si>
  <si>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</si>
  <si>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</si>
  <si>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</si>
  <si>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</si>
  <si>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</si>
  <si>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</si>
  <si>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</si>
  <si>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</si>
  <si>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</si>
  <si>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</si>
  <si>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</si>
  <si>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</si>
  <si>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</si>
  <si>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</si>
  <si>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</si>
  <si>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</si>
  <si>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</si>
  <si>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</si>
  <si>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</si>
  <si>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</si>
  <si>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</si>
  <si>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</si>
  <si>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</si>
  <si>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</si>
  <si>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</si>
  <si>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</si>
  <si>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</si>
  <si>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</si>
  <si>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</si>
  <si>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</si>
  <si>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</si>
  <si>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</si>
  <si>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</si>
  <si>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</si>
  <si>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</si>
  <si>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</si>
  <si>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</si>
  <si>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</si>
  <si>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</si>
  <si>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</si>
  <si>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</si>
  <si>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</si>
  <si>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</si>
  <si>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</si>
  <si>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</si>
  <si>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</si>
  <si>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</si>
  <si>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</si>
  <si>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</si>
  <si>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</si>
  <si>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</si>
  <si>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</si>
  <si>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</si>
  <si>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</si>
  <si>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</si>
  <si>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</si>
  <si>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</si>
  <si>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</si>
  <si>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</si>
  <si>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</si>
  <si>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</si>
  <si>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</si>
  <si>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</si>
  <si>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</si>
  <si>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</si>
  <si>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</si>
  <si>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</si>
  <si>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</si>
  <si>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</si>
  <si>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</si>
  <si>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</si>
  <si>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</si>
  <si>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</si>
  <si>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</si>
  <si>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</si>
  <si>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</si>
  <si>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</si>
  <si>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</si>
  <si>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</si>
  <si>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</si>
  <si>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</si>
  <si>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</si>
  <si>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</si>
  <si>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</si>
  <si>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</si>
  <si>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</si>
  <si>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</si>
  <si>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</si>
  <si>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</si>
  <si>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</si>
  <si>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</si>
  <si>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</si>
  <si>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</si>
  <si>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</si>
  <si>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</si>
  <si>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</si>
  <si>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</si>
  <si>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</si>
  <si>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</si>
  <si>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</si>
  <si>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</si>
  <si>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</si>
  <si>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</si>
  <si>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</si>
  <si>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</si>
  <si>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</si>
  <si>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</si>
  <si>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</si>
  <si>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</si>
  <si>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</si>
  <si>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</si>
  <si>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</si>
  <si>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</si>
  <si>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</si>
  <si>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</si>
  <si>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</si>
  <si>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</si>
  <si>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</si>
  <si>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</si>
  <si>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</si>
  <si>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</si>
  <si>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</si>
  <si>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</si>
  <si>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</si>
  <si>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</si>
  <si>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</si>
  <si>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</si>
  <si>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</si>
  <si>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</si>
  <si>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</si>
  <si>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</si>
  <si>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</si>
  <si>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</si>
  <si>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</si>
  <si>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</si>
  <si>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</si>
  <si>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</si>
  <si>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</si>
  <si>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</si>
  <si>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</si>
  <si>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</si>
  <si>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</si>
  <si>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</si>
  <si>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</si>
  <si>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</si>
  <si>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</si>
  <si>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</si>
  <si>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</si>
  <si>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</si>
  <si>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</si>
  <si>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</si>
  <si>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</si>
  <si>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</si>
  <si>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</si>
  <si>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</si>
  <si>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</si>
  <si>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</si>
  <si>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</si>
  <si>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</si>
  <si>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</si>
  <si>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</si>
  <si>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</si>
  <si>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</si>
  <si>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</si>
  <si>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</si>
  <si>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</si>
  <si>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</si>
  <si>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</si>
  <si>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</si>
  <si>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</si>
  <si>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</si>
  <si>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</si>
  <si>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</si>
  <si>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</si>
  <si>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</si>
  <si>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</si>
  <si>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</si>
  <si>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</si>
  <si>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</si>
  <si>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</si>
  <si>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</si>
  <si>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</si>
  <si>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</si>
  <si>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</si>
  <si>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</si>
  <si>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</si>
  <si>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</si>
  <si>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</si>
  <si>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</si>
  <si>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</si>
  <si>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</si>
  <si>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</si>
  <si>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</si>
  <si>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</si>
  <si>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</si>
  <si>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</si>
  <si>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</si>
  <si>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</si>
  <si>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</si>
  <si>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</si>
  <si>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</si>
  <si>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</si>
  <si>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</si>
  <si>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</si>
  <si>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</si>
  <si>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</si>
  <si>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</si>
  <si>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</si>
  <si>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</si>
  <si>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</si>
  <si>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</si>
  <si>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</si>
  <si>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</si>
  <si>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</si>
  <si>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</si>
  <si>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</si>
  <si>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</si>
  <si>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</si>
  <si>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</si>
  <si>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</si>
  <si>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</si>
  <si>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</si>
  <si>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</si>
  <si>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</si>
  <si>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</si>
  <si>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</si>
  <si>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</si>
  <si>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</si>
  <si>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</si>
  <si>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</si>
  <si>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</si>
  <si>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</si>
  <si>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</si>
  <si>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</si>
  <si>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</si>
  <si>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</si>
  <si>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</si>
  <si>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</si>
  <si>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</si>
  <si>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</si>
  <si>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</si>
  <si>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</si>
  <si>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</si>
  <si>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</si>
  <si>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</si>
  <si>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</si>
  <si>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</si>
  <si>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</si>
  <si>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</si>
  <si>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</si>
  <si>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</si>
  <si>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</si>
  <si>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</si>
  <si>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</si>
  <si>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</si>
  <si>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</si>
  <si>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</si>
  <si>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</si>
  <si>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</si>
  <si>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</si>
  <si>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</si>
  <si>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</si>
  <si>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</si>
  <si>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</si>
  <si>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</si>
  <si>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</si>
  <si>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</si>
  <si>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</si>
  <si>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</si>
  <si>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</si>
  <si>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</si>
  <si>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</si>
  <si>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</si>
  <si>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</si>
  <si>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</si>
  <si>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</si>
  <si>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</si>
  <si>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</si>
  <si>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</si>
  <si>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</si>
  <si>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</si>
  <si>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</si>
  <si>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</si>
  <si>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</si>
  <si>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</si>
  <si>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</si>
  <si>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</si>
  <si>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</si>
  <si>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</si>
  <si>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</si>
  <si>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</si>
  <si>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</si>
  <si>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</si>
  <si>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</si>
  <si>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</si>
  <si>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</si>
  <si>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</si>
  <si>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</si>
  <si>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</si>
  <si>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</si>
  <si>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</si>
  <si>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</si>
  <si>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</si>
  <si>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</si>
  <si>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</si>
  <si>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</si>
  <si>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</si>
  <si>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</si>
  <si>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</si>
  <si>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</si>
  <si>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</si>
  <si>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</si>
  <si>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</si>
  <si>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</si>
  <si>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</si>
  <si>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</si>
  <si>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</si>
  <si>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</si>
  <si>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</si>
  <si>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</si>
  <si>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</si>
  <si>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</si>
  <si>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</si>
  <si>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</si>
  <si>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</si>
  <si>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</si>
  <si>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</si>
  <si>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</si>
  <si>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</si>
  <si>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</si>
  <si>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</si>
  <si>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</si>
  <si>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</si>
  <si>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</si>
  <si>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</si>
  <si>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</si>
  <si>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</si>
  <si>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</si>
  <si>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</si>
  <si>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</si>
  <si>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</si>
  <si>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</si>
  <si>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</si>
  <si>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</si>
  <si>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</si>
  <si>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</si>
  <si>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</si>
  <si>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</si>
  <si>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</si>
  <si>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</si>
  <si>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</si>
  <si>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</si>
  <si>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</si>
  <si>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</si>
  <si>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</si>
  <si>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</si>
  <si>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</si>
  <si>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</si>
  <si>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</si>
  <si>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</si>
  <si>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</si>
  <si>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</si>
  <si>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</si>
  <si>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</si>
  <si>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</si>
  <si>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</si>
  <si>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</si>
  <si>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</si>
  <si>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</si>
  <si>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</si>
  <si>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</si>
  <si>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</si>
  <si>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</si>
  <si>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</si>
  <si>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</si>
  <si>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</si>
  <si>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</si>
  <si>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</si>
  <si>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</si>
  <si>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</si>
  <si>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</si>
  <si>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</si>
  <si>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</si>
  <si>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</si>
  <si>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</si>
  <si>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</si>
  <si>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</si>
  <si>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</si>
  <si>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</si>
  <si>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</si>
  <si>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</si>
  <si>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</si>
  <si>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</si>
  <si>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</si>
  <si>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</si>
  <si>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</si>
  <si>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</si>
  <si>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</si>
  <si>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</si>
  <si>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</si>
  <si>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</si>
  <si>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</si>
  <si>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</si>
  <si>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</si>
  <si>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</si>
  <si>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</si>
  <si>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</si>
  <si>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</si>
  <si>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</si>
  <si>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</si>
  <si>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</si>
  <si>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</si>
  <si>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</si>
  <si>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</si>
  <si>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</si>
  <si>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</si>
  <si>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</si>
  <si>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</si>
  <si>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</si>
  <si>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</si>
  <si>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</si>
  <si>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</si>
  <si>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</si>
  <si>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</si>
  <si>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</si>
  <si>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</si>
  <si>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</si>
  <si>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</si>
  <si>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</si>
  <si>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</si>
  <si>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</si>
  <si>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</si>
  <si>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</si>
  <si>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</si>
  <si>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</si>
  <si>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</si>
  <si>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</si>
  <si>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</si>
  <si>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</si>
  <si>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</si>
  <si>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</si>
  <si>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</si>
  <si>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</si>
  <si>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</si>
  <si>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</si>
  <si>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</si>
  <si>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</si>
  <si>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</si>
  <si>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</si>
  <si>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</si>
  <si>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</si>
  <si>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</si>
  <si>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</si>
  <si>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</si>
  <si>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</si>
  <si>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</si>
  <si>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</si>
  <si>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</si>
  <si>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</si>
  <si>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</si>
  <si>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</si>
  <si>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</si>
  <si>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</si>
  <si>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</si>
  <si>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</si>
  <si>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</si>
  <si>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</si>
  <si>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</si>
  <si>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</si>
  <si>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</si>
  <si>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</si>
  <si>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</si>
  <si>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</si>
  <si>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</si>
  <si>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</si>
  <si>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</si>
  <si>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</si>
  <si>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</si>
  <si>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</si>
  <si>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</si>
  <si>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</si>
  <si>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</si>
  <si>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</si>
  <si>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</si>
  <si>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</si>
  <si>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</si>
  <si>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</si>
  <si>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</si>
  <si>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</si>
  <si>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</si>
  <si>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</si>
  <si>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</si>
  <si>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</si>
  <si>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</si>
  <si>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</si>
  <si>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</si>
  <si>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</si>
  <si>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</si>
  <si>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</si>
  <si>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</si>
  <si>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</si>
  <si>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</si>
  <si>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</si>
  <si>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</si>
  <si>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</si>
  <si>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</si>
  <si>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</si>
  <si>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</si>
  <si>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</si>
  <si>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</si>
  <si>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</si>
  <si>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</si>
  <si>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</si>
  <si>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</si>
  <si>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</si>
  <si>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</si>
  <si>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</si>
  <si>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</si>
  <si>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</si>
  <si>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</si>
  <si>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</si>
  <si>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</si>
  <si>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</si>
  <si>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</si>
  <si>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</si>
  <si>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</si>
  <si>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</si>
  <si>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</si>
  <si>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</si>
  <si>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</si>
  <si>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</si>
  <si>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</si>
  <si>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</si>
  <si>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</si>
  <si>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</si>
  <si>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</si>
  <si>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</si>
  <si>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</si>
  <si>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</si>
  <si>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</si>
  <si>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</si>
  <si>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</si>
  <si>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</si>
  <si>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</si>
  <si>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</si>
  <si>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</si>
  <si>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</si>
  <si>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</si>
  <si>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</si>
  <si>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</si>
  <si>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</si>
  <si>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</si>
  <si>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</si>
  <si>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</si>
  <si>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</si>
  <si>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</si>
  <si>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</si>
  <si>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</si>
  <si>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</si>
  <si>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</si>
  <si>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</si>
  <si>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</si>
  <si>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</si>
  <si>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</si>
  <si>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</si>
  <si>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</si>
  <si>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</si>
  <si>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</si>
  <si>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</si>
  <si>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</si>
  <si>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</si>
  <si>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</si>
  <si>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</si>
  <si>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</si>
  <si>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</si>
  <si>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</si>
  <si>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</si>
  <si>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</si>
  <si>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</si>
  <si>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</si>
  <si>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</si>
  <si>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</si>
  <si>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</si>
  <si>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</si>
  <si>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</si>
  <si>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</si>
  <si>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</si>
  <si>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</si>
  <si>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</si>
  <si>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</si>
  <si>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</si>
  <si>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</si>
  <si>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</si>
  <si>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</si>
  <si>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</si>
  <si>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</si>
  <si>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</si>
  <si>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</si>
  <si>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</si>
  <si>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</si>
  <si>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</si>
  <si>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</si>
  <si>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</si>
  <si>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</si>
  <si>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</si>
  <si>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</si>
  <si>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</si>
  <si>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</si>
  <si>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</si>
  <si>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</si>
  <si>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</si>
  <si>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</si>
  <si>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</si>
  <si>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</si>
  <si>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</si>
  <si>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</si>
  <si>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</si>
  <si>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</si>
  <si>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</si>
  <si>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</si>
  <si>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</si>
  <si>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</si>
  <si>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</si>
  <si>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</si>
  <si>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</si>
  <si>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</si>
  <si>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</si>
  <si>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</si>
  <si>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</si>
  <si>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</si>
  <si>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</si>
  <si>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</si>
  <si>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</si>
  <si>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</si>
  <si>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</si>
  <si>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</si>
  <si>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</si>
  <si>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</si>
  <si>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</si>
  <si>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</si>
  <si>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</si>
  <si>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</si>
  <si>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</si>
  <si>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</si>
  <si>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</si>
  <si>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</si>
  <si>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</si>
  <si>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</si>
  <si>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</si>
  <si>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</si>
  <si>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</si>
  <si>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</si>
  <si>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</si>
  <si>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</si>
  <si>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</si>
  <si>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</si>
  <si>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</si>
  <si>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</si>
  <si>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</si>
  <si>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</si>
  <si>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</si>
  <si>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</si>
  <si>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</si>
  <si>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</si>
  <si>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</si>
  <si>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</si>
  <si>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</si>
  <si>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</si>
  <si>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</si>
  <si>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</si>
  <si>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</si>
  <si>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</si>
  <si>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</si>
  <si>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</si>
  <si>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</si>
  <si>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</si>
  <si>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</si>
  <si>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</si>
  <si>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</si>
  <si>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</si>
  <si>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</si>
  <si>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</si>
  <si>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</si>
  <si>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</si>
  <si>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</si>
  <si>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</si>
  <si>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</si>
  <si>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</si>
  <si>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</si>
  <si>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</si>
  <si>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</si>
  <si>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</si>
  <si>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</si>
  <si>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</si>
  <si>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</si>
  <si>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</si>
  <si>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</si>
  <si>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</si>
  <si>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</si>
  <si>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</si>
  <si>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</si>
  <si>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</si>
  <si>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</si>
  <si>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</si>
  <si>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</si>
  <si>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</si>
  <si>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</si>
  <si>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</si>
  <si>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</si>
  <si>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</si>
  <si>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</si>
  <si>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</si>
  <si>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</si>
  <si>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</si>
  <si>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</si>
  <si>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</si>
  <si>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</si>
  <si>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</si>
  <si>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</si>
  <si>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</si>
  <si>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</si>
  <si>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</si>
  <si>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</si>
  <si>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</si>
  <si>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</si>
  <si>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</si>
  <si>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</si>
  <si>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</si>
  <si>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</si>
  <si>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</si>
  <si>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</si>
  <si>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</si>
  <si>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</si>
  <si>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</si>
  <si>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</si>
  <si>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</si>
  <si>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</si>
  <si>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</si>
  <si>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</si>
  <si>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</si>
  <si>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</si>
  <si>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</si>
  <si>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</si>
  <si>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</si>
  <si>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</si>
  <si>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</si>
  <si>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</si>
  <si>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</si>
  <si>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</si>
  <si>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</si>
  <si>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</si>
  <si>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</si>
  <si>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</si>
  <si>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</si>
  <si>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</si>
  <si>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</si>
  <si>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</si>
  <si>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</si>
  <si>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</si>
  <si>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</si>
  <si>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</si>
  <si>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</si>
  <si>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</si>
  <si>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</si>
  <si>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</si>
  <si>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</si>
  <si>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</si>
  <si>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</si>
  <si>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</si>
  <si>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</si>
  <si>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</si>
  <si>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</si>
  <si>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</si>
  <si>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</si>
  <si>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</si>
  <si>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</si>
  <si>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</si>
  <si>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</si>
  <si>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</si>
  <si>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</si>
  <si>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</si>
  <si>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</si>
  <si>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</si>
  <si>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</si>
  <si>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</si>
  <si>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</si>
  <si>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</si>
  <si>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</si>
  <si>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</si>
  <si>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</si>
  <si>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</si>
  <si>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</si>
  <si>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</si>
  <si>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</si>
  <si>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</si>
  <si>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</si>
  <si>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</si>
  <si>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</si>
  <si>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</si>
  <si>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</si>
  <si>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</si>
  <si>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</si>
  <si>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</si>
  <si>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</si>
  <si>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</si>
  <si>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</si>
  <si>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</si>
  <si>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</si>
  <si>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</si>
  <si>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</si>
  <si>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</si>
  <si>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</si>
  <si>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</si>
  <si>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</si>
  <si>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</si>
  <si>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</si>
  <si>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</si>
  <si>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</si>
  <si>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</si>
  <si>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</si>
  <si>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</si>
  <si>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</si>
  <si>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</si>
  <si>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</si>
  <si>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</si>
  <si>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</si>
  <si>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</si>
  <si>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</si>
  <si>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</si>
  <si>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</si>
  <si>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</si>
  <si>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</si>
  <si>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</si>
  <si>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</si>
  <si>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</si>
  <si>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</si>
  <si>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</si>
  <si>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</si>
  <si>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</si>
  <si>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</si>
  <si>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</si>
  <si>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</si>
  <si>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</si>
  <si>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</si>
  <si>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</si>
  <si>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</si>
  <si>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</si>
  <si>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</si>
  <si>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</si>
  <si>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</si>
  <si>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</si>
  <si>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</si>
  <si>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</si>
  <si>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</si>
  <si>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</si>
  <si>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</si>
  <si>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</si>
  <si>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</si>
  <si>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</si>
  <si>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</si>
  <si>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</si>
  <si>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</si>
  <si>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</si>
  <si>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</si>
  <si>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</si>
  <si>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</si>
  <si>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</si>
  <si>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</si>
  <si>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</si>
  <si>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</si>
  <si>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</si>
  <si>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</si>
  <si>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</si>
  <si>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</si>
  <si>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</si>
  <si>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</si>
  <si>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</si>
  <si>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</si>
  <si>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</si>
  <si>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</si>
  <si>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</si>
  <si>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</si>
  <si>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</si>
  <si>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</si>
  <si>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</si>
  <si>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</si>
  <si>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</si>
  <si>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</si>
  <si>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</si>
  <si>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</si>
  <si>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</si>
  <si>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</si>
  <si>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</si>
  <si>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</si>
  <si>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</si>
  <si>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</si>
  <si>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</si>
  <si>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</si>
  <si>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</si>
  <si>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</si>
  <si>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</si>
  <si>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</si>
  <si>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</si>
  <si>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</si>
  <si>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</si>
  <si>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</si>
  <si>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</si>
  <si>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</si>
  <si>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</si>
  <si>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</si>
  <si>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</si>
  <si>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</si>
  <si>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</si>
  <si>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</si>
  <si>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</si>
  <si>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</si>
  <si>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</si>
  <si>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</si>
  <si>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</si>
  <si>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</si>
  <si>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</si>
  <si>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</si>
  <si>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</si>
  <si>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</si>
  <si>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</si>
  <si>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</si>
  <si>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</si>
  <si>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</si>
  <si>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</si>
  <si>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</si>
  <si>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</si>
  <si>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</si>
  <si>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</si>
  <si>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</si>
  <si>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</si>
  <si>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</si>
  <si>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</si>
  <si>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</si>
  <si>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</si>
  <si>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</si>
  <si>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</si>
  <si>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</si>
  <si>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</si>
  <si>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</si>
  <si>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</si>
  <si>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</si>
  <si>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</si>
  <si>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</si>
  <si>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</si>
  <si>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</si>
  <si>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</si>
  <si>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</si>
  <si>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</si>
  <si>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</si>
  <si>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</si>
  <si>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</si>
  <si>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</si>
  <si>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</si>
  <si>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</si>
  <si>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</si>
  <si>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</si>
  <si>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</si>
  <si>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</si>
  <si>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</si>
  <si>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</si>
  <si>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</si>
  <si>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</si>
  <si>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</si>
  <si>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</si>
  <si>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</si>
  <si>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</si>
  <si>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</si>
  <si>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</si>
  <si>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</si>
  <si>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</si>
  <si>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</si>
  <si>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</si>
  <si>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</si>
  <si>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</si>
  <si>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</si>
  <si>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</si>
  <si>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</si>
  <si>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</si>
  <si>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</si>
  <si>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</si>
  <si>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</si>
  <si>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</si>
  <si>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</si>
  <si>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</si>
  <si>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</si>
  <si>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</si>
  <si>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</si>
  <si>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</si>
  <si>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</si>
  <si>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</si>
  <si>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</si>
  <si>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</si>
  <si>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</si>
  <si>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</si>
  <si>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</si>
  <si>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</si>
  <si>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</si>
  <si>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</si>
  <si>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</si>
  <si>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</si>
  <si>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</si>
  <si>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</si>
  <si>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</si>
  <si>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</si>
  <si>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</si>
  <si>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</si>
  <si>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</si>
  <si>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</si>
  <si>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</si>
  <si>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</si>
  <si>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</si>
  <si>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</si>
  <si>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</si>
  <si>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</si>
  <si>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</si>
  <si>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</si>
  <si>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</si>
  <si>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</si>
  <si>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</si>
  <si>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</si>
  <si>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</si>
  <si>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</si>
  <si>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</si>
  <si>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</si>
  <si>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</si>
  <si>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</si>
  <si>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</si>
  <si>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</si>
  <si>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</si>
  <si>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</si>
  <si>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</si>
  <si>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</si>
  <si>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</si>
  <si>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</si>
  <si>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</si>
  <si>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</si>
  <si>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</si>
  <si>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</si>
  <si>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</si>
  <si>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</si>
  <si>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</si>
  <si>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</si>
  <si>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</si>
  <si>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</si>
  <si>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</si>
  <si>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</si>
  <si>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</si>
  <si>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</si>
  <si>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</si>
  <si>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</si>
  <si>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</si>
  <si>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</si>
  <si>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</si>
  <si>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</si>
  <si>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</si>
  <si>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</si>
  <si>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</si>
  <si>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</si>
  <si>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</si>
  <si>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</si>
  <si>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</si>
  <si>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</si>
  <si>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</si>
  <si>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</si>
  <si>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</si>
  <si>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</si>
  <si>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</si>
  <si>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</si>
  <si>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</si>
  <si>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</si>
  <si>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</si>
  <si>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</si>
  <si>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</si>
  <si>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</si>
  <si>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</si>
  <si>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</si>
  <si>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</si>
  <si>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</si>
  <si>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</si>
  <si>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</si>
  <si>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</si>
  <si>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</si>
  <si>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</si>
  <si>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</si>
  <si>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</si>
  <si>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</si>
  <si>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</si>
  <si>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</si>
  <si>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</si>
  <si>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</si>
  <si>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</si>
  <si>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</si>
  <si>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</si>
  <si>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</si>
  <si>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</si>
  <si>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</si>
  <si>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</si>
  <si>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</si>
  <si>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</si>
  <si>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</si>
  <si>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</si>
  <si>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</si>
  <si>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</si>
  <si>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</si>
  <si>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</si>
  <si>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</si>
  <si>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</si>
  <si>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</si>
  <si>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</si>
  <si>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</si>
  <si>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</si>
  <si>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</si>
  <si>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</si>
  <si>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</si>
  <si>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</si>
  <si>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</si>
  <si>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</si>
  <si>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</si>
  <si>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</si>
  <si>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</si>
  <si>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</si>
  <si>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</si>
  <si>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</si>
  <si>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</si>
  <si>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</si>
  <si>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</si>
  <si>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</si>
  <si>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</si>
  <si>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</si>
  <si>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</si>
  <si>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</si>
  <si>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</si>
  <si>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</si>
  <si>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</si>
  <si>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</si>
  <si>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</si>
  <si>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</si>
  <si>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</si>
  <si>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</si>
  <si>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</si>
  <si>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</si>
  <si>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</si>
  <si>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</si>
  <si>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</si>
  <si>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</si>
  <si>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</si>
  <si>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</si>
  <si>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</si>
  <si>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</si>
  <si>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</si>
  <si>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</si>
  <si>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</si>
  <si>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</si>
  <si>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</si>
  <si>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</si>
  <si>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</si>
  <si>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</si>
  <si>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</si>
  <si>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</si>
  <si>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</si>
  <si>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</si>
  <si>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</si>
  <si>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</si>
  <si>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</si>
  <si>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</si>
  <si>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</si>
  <si>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</si>
  <si>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</si>
  <si>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</si>
  <si>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</si>
  <si>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</si>
  <si>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</si>
  <si>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</si>
  <si>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</si>
  <si>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</si>
  <si>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</si>
  <si>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</si>
  <si>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</si>
  <si>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</si>
  <si>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</si>
  <si>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</si>
  <si>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</si>
  <si>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</si>
  <si>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</si>
  <si>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</si>
  <si>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</si>
  <si>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</si>
  <si>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</si>
  <si>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</si>
  <si>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</si>
  <si>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</si>
  <si>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</si>
  <si>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</si>
  <si>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</si>
  <si>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</si>
  <si>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</si>
  <si>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</si>
  <si>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</si>
  <si>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</si>
  <si>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</si>
  <si>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</si>
  <si>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</si>
  <si>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</si>
  <si>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</si>
  <si>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</si>
  <si>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</si>
  <si>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</si>
  <si>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</si>
  <si>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</si>
  <si>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</si>
  <si>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</si>
  <si>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</si>
  <si>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</si>
  <si>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</si>
  <si>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</si>
  <si>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</si>
  <si>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</si>
  <si>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</si>
  <si>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</si>
  <si>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</si>
  <si>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</si>
  <si>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</si>
  <si>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</si>
  <si>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</si>
  <si>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</si>
  <si>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</si>
  <si>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</si>
  <si>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</si>
  <si>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</si>
  <si>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</si>
  <si>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</si>
  <si>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</si>
  <si>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</si>
  <si>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</si>
  <si>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</si>
  <si>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</si>
  <si>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</si>
  <si>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</si>
  <si>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</si>
  <si>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</si>
  <si>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</si>
  <si>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</si>
  <si>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</si>
  <si>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</si>
  <si>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</si>
  <si>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</si>
  <si>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</si>
  <si>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</si>
  <si>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</si>
  <si>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</si>
  <si>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</si>
  <si>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</si>
  <si>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</si>
  <si>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</si>
  <si>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</si>
  <si>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</si>
  <si>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</si>
  <si>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</si>
  <si>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</si>
  <si>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</si>
  <si>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</si>
  <si>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</si>
  <si>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</si>
  <si>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</si>
  <si>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</si>
  <si>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</si>
  <si>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</si>
  <si>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</si>
  <si>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</si>
  <si>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</si>
  <si>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</si>
  <si>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</si>
  <si>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</si>
  <si>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</si>
  <si>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</si>
  <si>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</si>
  <si>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</si>
  <si>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</si>
  <si>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</si>
  <si>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</si>
  <si>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</si>
  <si>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</si>
  <si>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</si>
  <si>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</si>
  <si>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</si>
  <si>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</si>
  <si>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</si>
  <si>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</si>
  <si>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</si>
  <si>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</si>
  <si>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</si>
  <si>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</si>
  <si>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</si>
  <si>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</si>
  <si>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</si>
  <si>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</si>
  <si>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</si>
  <si>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</si>
  <si>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</si>
  <si>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</si>
  <si>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</si>
  <si>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</si>
  <si>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</si>
  <si>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</si>
  <si>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</si>
  <si>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</si>
  <si>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</si>
  <si>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</si>
  <si>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</si>
  <si>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</si>
  <si>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</si>
  <si>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</si>
  <si>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</si>
  <si>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</si>
  <si>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</si>
  <si>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</si>
  <si>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</si>
  <si>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</si>
  <si>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</si>
  <si>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</si>
  <si>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</si>
  <si>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</si>
  <si>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</si>
  <si>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</si>
  <si>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</si>
  <si>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</si>
  <si>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</si>
  <si>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</si>
  <si>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</si>
  <si>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</si>
  <si>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</si>
  <si>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</si>
  <si>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</si>
  <si>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</si>
  <si>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</si>
  <si>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</si>
  <si>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</si>
  <si>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</si>
  <si>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</si>
  <si>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</si>
  <si>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</si>
  <si>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</si>
  <si>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</si>
  <si>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</si>
  <si>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</si>
  <si>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</si>
  <si>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</si>
  <si>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</si>
  <si>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</si>
  <si>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</si>
  <si>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</si>
  <si>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</si>
  <si>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</si>
  <si>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</si>
  <si>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</si>
  <si>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</si>
  <si>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</si>
  <si>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</si>
  <si>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</si>
  <si>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</si>
  <si>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</si>
  <si>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</si>
  <si>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</si>
  <si>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</si>
  <si>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</si>
  <si>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</si>
  <si>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</si>
  <si>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</si>
  <si>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</si>
  <si>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</si>
  <si>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</si>
  <si>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</si>
  <si>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</si>
  <si>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</si>
  <si>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</si>
  <si>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</si>
  <si>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</si>
  <si>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</si>
  <si>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</si>
  <si>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</si>
  <si>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</si>
  <si>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</si>
  <si>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</si>
  <si>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</si>
  <si>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</si>
  <si>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</si>
  <si>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</si>
  <si>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</si>
  <si>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</si>
  <si>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</si>
  <si>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</si>
  <si>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</si>
  <si>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</si>
  <si>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</si>
  <si>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</si>
  <si>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</si>
  <si>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</si>
  <si>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</si>
  <si>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</si>
  <si>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</si>
  <si>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</si>
  <si>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</si>
  <si>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</si>
  <si>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</si>
  <si>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</si>
  <si>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</si>
  <si>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</si>
  <si>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</si>
  <si>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</si>
  <si>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</si>
  <si>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</si>
  <si>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</si>
  <si>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</si>
  <si>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</si>
  <si>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</si>
  <si>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</si>
  <si>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</si>
  <si>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</si>
  <si>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</si>
  <si>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</si>
  <si>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</si>
  <si>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</si>
  <si>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</si>
  <si>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</si>
  <si>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</si>
  <si>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</si>
  <si>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</si>
  <si>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</si>
  <si>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</si>
  <si>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</si>
  <si>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</si>
  <si>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</si>
  <si>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</si>
  <si>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</si>
  <si>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</si>
  <si>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</si>
  <si>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</si>
  <si>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</si>
  <si>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</si>
  <si>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</si>
  <si>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</si>
  <si>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</si>
  <si>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</si>
  <si>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</si>
  <si>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</si>
  <si>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</si>
  <si>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</si>
  <si>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</si>
  <si>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</si>
  <si>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</si>
  <si>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</si>
  <si>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</si>
  <si>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</si>
  <si>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</si>
  <si>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</si>
  <si>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</si>
  <si>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</si>
  <si>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</si>
  <si>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</si>
  <si>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</si>
  <si>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</si>
  <si>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</si>
  <si>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</si>
  <si>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</si>
  <si>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</si>
  <si>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</si>
  <si>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</si>
  <si>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</si>
  <si>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</si>
  <si>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</si>
  <si>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</si>
  <si>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</si>
  <si>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</si>
  <si>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</si>
  <si>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</si>
  <si>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</si>
  <si>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</si>
  <si>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</si>
  <si>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</si>
  <si>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</si>
  <si>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</si>
  <si>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</si>
  <si>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</si>
  <si>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</si>
  <si>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</si>
  <si>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</si>
  <si>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</si>
  <si>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</si>
  <si>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</si>
  <si>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</si>
  <si>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</si>
  <si>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</si>
  <si>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</si>
  <si>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</si>
  <si>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</si>
  <si>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</si>
  <si>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</si>
  <si>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</si>
  <si>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</si>
  <si>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</si>
  <si>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</si>
  <si>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</si>
  <si>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</si>
  <si>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</si>
  <si>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</si>
  <si>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</si>
  <si>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</si>
  <si>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</si>
  <si>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</si>
  <si>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</si>
  <si>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</si>
  <si>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</si>
  <si>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</si>
  <si>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</si>
  <si>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</si>
  <si>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</si>
  <si>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</si>
  <si>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</si>
  <si>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</si>
  <si>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</si>
  <si>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</si>
  <si>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</si>
  <si>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</si>
  <si>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</si>
  <si>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</si>
  <si>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</si>
  <si>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</si>
  <si>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</si>
  <si>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</si>
  <si>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</si>
  <si>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</si>
  <si>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</si>
  <si>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</si>
  <si>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</si>
  <si>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</si>
  <si>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</si>
  <si>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</si>
  <si>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</si>
  <si>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</si>
  <si>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</si>
  <si>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</si>
  <si>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</si>
  <si>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</si>
  <si>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</si>
  <si>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</si>
  <si>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</si>
  <si>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</si>
  <si>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</si>
  <si>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</si>
  <si>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</si>
  <si>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</si>
  <si>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</si>
  <si>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</si>
  <si>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</si>
  <si>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</si>
  <si>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</si>
  <si>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</si>
  <si>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</si>
  <si>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</si>
  <si>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</si>
  <si>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</si>
  <si>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</si>
  <si>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</si>
  <si>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</si>
  <si>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</si>
  <si>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</si>
  <si>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</si>
  <si>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</si>
  <si>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</si>
  <si>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</si>
  <si>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</si>
  <si>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</si>
  <si>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</si>
  <si>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</si>
  <si>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</si>
  <si>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</si>
  <si>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</si>
  <si>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</si>
  <si>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</si>
  <si>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</si>
  <si>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</si>
  <si>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</si>
  <si>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</si>
  <si>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</si>
  <si>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</si>
  <si>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</si>
  <si>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</si>
  <si>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</si>
  <si>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</si>
  <si>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</si>
  <si>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</si>
  <si>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</si>
  <si>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</si>
  <si>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</si>
  <si>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</si>
  <si>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</si>
  <si>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</si>
  <si>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</si>
  <si>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</si>
  <si>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</si>
  <si>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</si>
  <si>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</si>
  <si>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</si>
  <si>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</si>
  <si>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</si>
  <si>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</si>
  <si>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</si>
  <si>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</si>
  <si>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</si>
  <si>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</si>
  <si>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</si>
  <si>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</si>
  <si>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</si>
  <si>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</si>
  <si>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</si>
  <si>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</si>
  <si>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</si>
  <si>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</si>
  <si>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</si>
  <si>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</si>
  <si>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</si>
  <si>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</si>
  <si>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</si>
  <si>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</si>
  <si>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</si>
  <si>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</si>
  <si>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</si>
  <si>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</si>
  <si>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</si>
  <si>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</si>
  <si>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</si>
  <si>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</si>
  <si>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</si>
  <si>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</si>
  <si>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</si>
  <si>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</si>
  <si>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</si>
  <si>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</si>
  <si>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</si>
  <si>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</si>
  <si>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</si>
  <si>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</si>
  <si>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</si>
  <si>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</si>
  <si>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</si>
  <si>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</si>
  <si>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</si>
  <si>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</si>
  <si>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</si>
  <si>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</si>
  <si>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</si>
  <si>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</si>
  <si>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</si>
  <si>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</si>
  <si>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</si>
  <si>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</si>
  <si>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</si>
  <si>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</si>
  <si>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</si>
  <si>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</si>
  <si>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</si>
  <si>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</si>
  <si>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</si>
  <si>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</si>
  <si>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</si>
  <si>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</si>
  <si>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</si>
  <si>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</si>
  <si>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</si>
  <si>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</si>
  <si>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</si>
  <si>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</si>
  <si>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</si>
  <si>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</si>
  <si>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</si>
  <si>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</si>
  <si>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</si>
  <si>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</si>
  <si>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</si>
  <si>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</si>
  <si>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</si>
  <si>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</si>
  <si>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</si>
  <si>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</si>
  <si>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</si>
  <si>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</si>
  <si>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</si>
  <si>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</si>
  <si>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</si>
  <si>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</si>
  <si>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</si>
  <si>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</si>
  <si>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</si>
  <si>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</si>
  <si>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</si>
  <si>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</si>
  <si>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</si>
  <si>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</si>
  <si>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</si>
  <si>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</si>
  <si>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</si>
  <si>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</si>
  <si>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</si>
  <si>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</si>
  <si>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</si>
  <si>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</si>
  <si>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</si>
  <si>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</si>
  <si>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</si>
  <si>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</si>
  <si>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</si>
  <si>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</si>
  <si>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</si>
  <si>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</si>
  <si>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</si>
  <si>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</si>
  <si>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</si>
  <si>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</si>
  <si>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</si>
  <si>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</si>
  <si>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</si>
  <si>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</si>
  <si>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</si>
  <si>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</si>
  <si>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</si>
  <si>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</si>
  <si>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</si>
  <si>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</si>
  <si>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</si>
  <si>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</si>
  <si>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</si>
  <si>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</si>
  <si>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</si>
  <si>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</si>
  <si>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</si>
  <si>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</si>
  <si>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</si>
  <si>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</si>
  <si>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</si>
  <si>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</si>
  <si>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</si>
  <si>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</si>
  <si>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</si>
  <si>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</si>
  <si>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</si>
  <si>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</si>
  <si>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</si>
  <si>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</si>
  <si>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</si>
  <si>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</si>
  <si>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</si>
  <si>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</si>
  <si>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</si>
  <si>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</si>
  <si>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</si>
  <si>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</si>
  <si>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</si>
  <si>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</si>
  <si>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</si>
  <si>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</si>
  <si>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</si>
  <si>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</si>
  <si>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</si>
  <si>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</si>
  <si>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</si>
  <si>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</si>
  <si>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</si>
  <si>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</si>
  <si>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</si>
  <si>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</si>
  <si>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</si>
  <si>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</si>
  <si>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</si>
  <si>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</si>
  <si>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</si>
  <si>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</si>
  <si>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</si>
  <si>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</si>
  <si>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</si>
  <si>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</si>
  <si>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</si>
  <si>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</si>
  <si>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</si>
  <si>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</si>
  <si>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</si>
  <si>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</si>
  <si>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</si>
  <si>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</si>
  <si>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</si>
  <si>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</si>
  <si>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</si>
  <si>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</si>
  <si>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</si>
  <si>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</si>
  <si>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</si>
  <si>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</si>
  <si>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</si>
  <si>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</si>
  <si>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</si>
  <si>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</si>
  <si>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</si>
  <si>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</si>
  <si>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</si>
  <si>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</si>
  <si>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</si>
  <si>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</si>
  <si>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</si>
  <si>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</si>
  <si>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</si>
  <si>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</si>
  <si>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</si>
  <si>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</si>
  <si>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</si>
  <si>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</si>
  <si>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</si>
  <si>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</si>
  <si>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</si>
  <si>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</si>
  <si>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</si>
  <si>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</si>
  <si>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</si>
  <si>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</si>
  <si>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</si>
  <si>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</si>
  <si>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</si>
  <si>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</si>
  <si>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</si>
  <si>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</si>
  <si>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</si>
  <si>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</si>
  <si>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</si>
  <si>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</si>
  <si>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</si>
  <si>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</si>
  <si>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</si>
  <si>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</si>
  <si>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</si>
  <si>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</si>
  <si>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</si>
  <si>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</si>
  <si>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</si>
  <si>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</si>
  <si>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</si>
  <si>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</si>
  <si>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</si>
  <si>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</si>
  <si>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</si>
  <si>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</si>
  <si>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</si>
  <si>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</si>
  <si>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</si>
  <si>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</si>
  <si>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</si>
  <si>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</si>
  <si>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</si>
  <si>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</si>
  <si>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</si>
  <si>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</si>
  <si>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</si>
  <si>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</si>
  <si>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</si>
  <si>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</si>
  <si>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</si>
  <si>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</si>
  <si>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</si>
  <si>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</si>
  <si>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</si>
  <si>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</si>
  <si>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</si>
  <si>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</si>
  <si>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</si>
  <si>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</si>
  <si>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</si>
  <si>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</si>
  <si>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</si>
  <si>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</si>
  <si>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</si>
  <si>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</si>
  <si>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</si>
  <si>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</si>
  <si>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</si>
  <si>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</si>
  <si>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</si>
  <si>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</si>
  <si>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</si>
  <si>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</si>
  <si>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</si>
  <si>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</si>
  <si>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</si>
  <si>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</si>
  <si>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</si>
  <si>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</si>
  <si>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</si>
  <si>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</si>
  <si>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</si>
  <si>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</si>
  <si>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</si>
  <si>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</si>
  <si>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</si>
  <si>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</si>
  <si>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</si>
  <si>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</si>
  <si>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</si>
  <si>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</si>
  <si>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</si>
  <si>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</si>
  <si>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</si>
  <si>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</si>
  <si>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</si>
  <si>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</si>
  <si>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</si>
  <si>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</si>
  <si>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</si>
  <si>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</si>
  <si>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</si>
  <si>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</si>
  <si>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</si>
  <si>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</si>
  <si>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</si>
  <si>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</si>
  <si>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</si>
  <si>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</si>
  <si>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</si>
  <si>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</si>
  <si>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</si>
  <si>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</si>
  <si>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</si>
  <si>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</si>
  <si>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</si>
  <si>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</si>
  <si>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</si>
  <si>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</si>
  <si>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</si>
  <si>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</si>
  <si>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</si>
  <si>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</si>
  <si>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</si>
  <si>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</si>
  <si>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</si>
  <si>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</si>
  <si>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</si>
  <si>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</si>
  <si>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</si>
  <si>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</si>
  <si>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</si>
  <si>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</si>
  <si>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</si>
  <si>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</si>
  <si>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</si>
  <si>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</si>
  <si>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</si>
  <si>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</si>
  <si>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</si>
  <si>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</si>
  <si>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</si>
  <si>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</si>
  <si>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</si>
  <si>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</si>
  <si>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</si>
  <si>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</si>
  <si>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</si>
  <si>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</si>
  <si>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</si>
  <si>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</si>
  <si>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</si>
  <si>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</si>
  <si>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</si>
  <si>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</si>
  <si>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</si>
  <si>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</si>
  <si>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</si>
  <si>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</si>
  <si>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</si>
  <si>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</si>
  <si>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</si>
  <si>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</si>
  <si>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</si>
  <si>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</si>
  <si>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</si>
  <si>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</si>
  <si>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</si>
  <si>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</si>
  <si>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</si>
  <si>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</si>
  <si>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</si>
  <si>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</si>
  <si>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</si>
  <si>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</si>
  <si>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</si>
  <si>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</si>
  <si>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</si>
  <si>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</si>
  <si>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</si>
  <si>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</si>
  <si>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</si>
  <si>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</si>
  <si>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</si>
  <si>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</si>
  <si>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</si>
  <si>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</si>
  <si>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</si>
  <si>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</si>
  <si>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</si>
  <si>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</si>
  <si>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</si>
  <si>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</si>
  <si>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</si>
  <si>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</si>
  <si>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</si>
  <si>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</si>
  <si>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</si>
  <si>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</si>
  <si>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</si>
  <si>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</si>
  <si>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</si>
  <si>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</si>
  <si>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</si>
  <si>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</si>
  <si>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</si>
  <si>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</si>
  <si>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</si>
  <si>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</si>
  <si>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</si>
  <si>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</si>
  <si>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</si>
  <si>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</si>
  <si>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</si>
  <si>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</si>
  <si>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</si>
  <si>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</si>
  <si>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</si>
  <si>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</si>
  <si>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</si>
  <si>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</si>
  <si>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</si>
  <si>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</si>
  <si>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</si>
  <si>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</si>
  <si>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</si>
  <si>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</si>
  <si>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</si>
  <si>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</si>
  <si>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</si>
  <si>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</si>
  <si>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</si>
  <si>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</si>
  <si>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</si>
  <si>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</si>
  <si>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</si>
  <si>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</si>
  <si>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</si>
  <si>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</si>
  <si>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</si>
  <si>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</si>
  <si>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</si>
  <si>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</si>
  <si>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</si>
  <si>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</si>
  <si>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</si>
  <si>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</si>
  <si>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</si>
  <si>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</si>
  <si>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</si>
  <si>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</si>
  <si>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</si>
  <si>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</si>
  <si>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</si>
  <si>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</si>
  <si>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</si>
  <si>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</si>
  <si>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</si>
  <si>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</si>
  <si>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</si>
  <si>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</si>
  <si>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</si>
  <si>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</si>
  <si>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</si>
  <si>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</si>
  <si>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</si>
  <si>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</si>
  <si>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</si>
  <si>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</si>
  <si>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</si>
  <si>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</si>
  <si>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</si>
  <si>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</si>
  <si>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</si>
  <si>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</si>
  <si>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</si>
  <si>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</si>
  <si>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</si>
  <si>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</si>
  <si>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</si>
  <si>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</si>
  <si>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</si>
  <si>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</si>
  <si>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</si>
  <si>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</si>
  <si>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</si>
  <si>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</si>
  <si>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</si>
  <si>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</si>
  <si>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</si>
  <si>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</si>
  <si>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</si>
  <si>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</si>
  <si>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</si>
  <si>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</si>
  <si>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</si>
  <si>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</si>
  <si>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</si>
  <si>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</si>
  <si>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</si>
  <si>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</si>
  <si>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</si>
  <si>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</si>
  <si>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</si>
  <si>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</si>
  <si>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</si>
  <si>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</si>
  <si>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</si>
  <si>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</si>
  <si>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</si>
  <si>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</si>
  <si>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</si>
  <si>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</si>
  <si>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</si>
  <si>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</si>
  <si>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</si>
  <si>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</si>
  <si>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</si>
  <si>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</si>
  <si>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</si>
  <si>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</si>
  <si>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</si>
  <si>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</si>
  <si>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</si>
  <si>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</si>
  <si>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</si>
  <si>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</si>
  <si>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</si>
  <si>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</si>
  <si>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</si>
  <si>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</si>
  <si>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</si>
  <si>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</si>
  <si>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</si>
  <si>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</si>
  <si>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</si>
  <si>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</si>
  <si>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</si>
  <si>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</si>
  <si>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</si>
  <si>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</si>
  <si>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</si>
  <si>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</si>
  <si>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</si>
  <si>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</si>
  <si>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</si>
  <si>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</si>
  <si>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</si>
  <si>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</si>
  <si>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</si>
  <si>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</si>
  <si>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</si>
  <si>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</si>
  <si>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</si>
  <si>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</si>
  <si>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</si>
  <si>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</si>
  <si>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</si>
  <si>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</si>
  <si>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</si>
  <si>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</si>
  <si>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</si>
  <si>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</si>
  <si>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</si>
  <si>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</si>
  <si>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</si>
  <si>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</si>
  <si>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</si>
  <si>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</si>
  <si>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</si>
  <si>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</si>
  <si>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</si>
  <si>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</si>
  <si>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</si>
  <si>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</si>
  <si>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</si>
  <si>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</si>
  <si>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</si>
  <si>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</si>
  <si>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</si>
  <si>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</si>
  <si>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</si>
  <si>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</si>
  <si>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</si>
  <si>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</si>
  <si>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</si>
  <si>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</si>
  <si>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</si>
  <si>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</si>
  <si>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</si>
  <si>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</si>
  <si>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</si>
  <si>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</si>
  <si>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</si>
  <si>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</si>
  <si>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</si>
  <si>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</si>
  <si>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</si>
  <si>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</si>
  <si>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</si>
  <si>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</si>
  <si>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</si>
  <si>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</si>
  <si>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</si>
  <si>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</si>
  <si>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</si>
  <si>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</si>
  <si>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</si>
  <si>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</si>
  <si>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</si>
  <si>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</si>
  <si>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</si>
  <si>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</si>
  <si>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</si>
  <si>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</si>
  <si>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</si>
  <si>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</si>
  <si>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</si>
  <si>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</si>
  <si>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</si>
  <si>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</si>
  <si>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</si>
  <si>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</si>
  <si>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</si>
  <si>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</si>
  <si>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</si>
  <si>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</si>
  <si>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</si>
  <si>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</si>
  <si>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</si>
  <si>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</si>
  <si>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</si>
  <si>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</si>
  <si>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</si>
  <si>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</si>
  <si>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</si>
  <si>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</si>
  <si>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</si>
  <si>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</si>
  <si>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</si>
  <si>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</si>
  <si>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</si>
  <si>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</si>
  <si>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</si>
  <si>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</si>
  <si>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</si>
  <si>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</si>
  <si>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</si>
  <si>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</si>
  <si>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</si>
  <si>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</si>
  <si>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</si>
  <si>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</si>
  <si>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</si>
  <si>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</si>
  <si>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</si>
  <si>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</si>
  <si>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</si>
  <si>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</si>
  <si>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</si>
  <si>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</si>
  <si>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</si>
  <si>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</si>
  <si>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</si>
  <si>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</si>
  <si>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</si>
  <si>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</si>
  <si>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</si>
  <si>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</si>
  <si>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</si>
  <si>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</si>
  <si>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</si>
  <si>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</si>
  <si>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</si>
  <si>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</si>
  <si>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</si>
  <si>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</si>
  <si>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</si>
  <si>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</si>
  <si>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</si>
  <si>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</si>
  <si>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</si>
  <si>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</si>
  <si>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</si>
  <si>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</si>
  <si>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</si>
  <si>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</si>
  <si>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</si>
  <si>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</si>
  <si>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</si>
  <si>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</si>
  <si>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</si>
  <si>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</si>
  <si>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</si>
  <si>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</si>
  <si>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</si>
  <si>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</si>
  <si>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</si>
  <si>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</si>
  <si>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</si>
  <si>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</si>
  <si>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</si>
  <si>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</si>
  <si>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</si>
  <si>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</si>
  <si>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</si>
  <si>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</si>
  <si>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</si>
  <si>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</si>
  <si>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</si>
  <si>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</si>
  <si>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</si>
  <si>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</si>
  <si>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</si>
  <si>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</si>
  <si>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</si>
  <si>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</si>
  <si>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</si>
  <si>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</si>
  <si>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</si>
  <si>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</si>
  <si>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</si>
  <si>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</si>
  <si>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</si>
  <si>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</si>
  <si>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</si>
  <si>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</si>
  <si>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</si>
  <si>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</si>
  <si>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</si>
  <si>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</si>
  <si>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</si>
  <si>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</si>
  <si>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</si>
  <si>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</si>
  <si>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</si>
  <si>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</si>
  <si>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</si>
  <si>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</si>
  <si>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</si>
  <si>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</si>
  <si>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</si>
  <si>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</si>
  <si>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</si>
  <si>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</si>
  <si>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</si>
  <si>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</si>
  <si>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</si>
  <si>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</si>
  <si>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</si>
  <si>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</si>
  <si>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</si>
  <si>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</si>
  <si>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</si>
  <si>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</si>
  <si>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</si>
  <si>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</si>
  <si>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</si>
  <si>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</si>
  <si>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</si>
  <si>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</si>
  <si>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</si>
  <si>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</si>
  <si>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</si>
  <si>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</si>
  <si>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</si>
  <si>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</si>
  <si>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</si>
  <si>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</si>
  <si>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</si>
  <si>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</si>
  <si>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</si>
  <si>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</si>
  <si>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</si>
  <si>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</si>
  <si>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</si>
  <si>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</si>
  <si>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</si>
  <si>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</si>
  <si>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</si>
  <si>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</si>
  <si>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</si>
  <si>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</si>
  <si>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</si>
  <si>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</si>
  <si>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</si>
  <si>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</si>
  <si>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</si>
  <si>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</si>
  <si>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</si>
  <si>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</si>
  <si>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</si>
  <si>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</si>
  <si>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</si>
  <si>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</si>
  <si>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</si>
  <si>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</si>
  <si>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</si>
  <si>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</si>
  <si>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</si>
  <si>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</si>
  <si>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</si>
  <si>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</si>
  <si>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</si>
  <si>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</si>
  <si>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</si>
  <si>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</si>
  <si>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</si>
  <si>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</si>
  <si>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</si>
  <si>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</si>
  <si>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</si>
  <si>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</si>
  <si>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</si>
  <si>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</si>
  <si>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</si>
  <si>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</si>
  <si>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</si>
  <si>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</si>
  <si>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</si>
  <si>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</si>
  <si>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</si>
  <si>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</si>
  <si>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</si>
  <si>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</si>
  <si>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</si>
  <si>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</si>
  <si>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</si>
  <si>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</si>
  <si>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</si>
  <si>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</si>
  <si>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</si>
  <si>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</si>
  <si>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</si>
  <si>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</si>
  <si>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</si>
  <si>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</si>
  <si>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</si>
  <si>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</si>
  <si>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</si>
  <si>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</si>
  <si>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</si>
  <si>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</si>
  <si>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</si>
  <si>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</si>
  <si>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</si>
  <si>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</si>
  <si>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</si>
  <si>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</si>
  <si>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</si>
  <si>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</si>
  <si>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</si>
  <si>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</si>
  <si>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</si>
  <si>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</si>
  <si>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</si>
  <si>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</si>
  <si>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</si>
  <si>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</si>
  <si>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</si>
  <si>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</si>
  <si>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</si>
  <si>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</si>
  <si>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</si>
  <si>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</si>
  <si>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</si>
  <si>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</si>
  <si>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</si>
  <si>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</si>
  <si>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</si>
  <si>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</si>
  <si>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</si>
  <si>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</si>
  <si>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</si>
  <si>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</si>
  <si>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</si>
  <si>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</si>
  <si>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</si>
  <si>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</si>
  <si>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</si>
  <si>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</si>
  <si>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</si>
  <si>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</si>
  <si>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</si>
  <si>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</si>
  <si>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</si>
  <si>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</si>
  <si>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</si>
  <si>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</si>
  <si>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</si>
  <si>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</si>
  <si>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</si>
  <si>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</si>
  <si>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</si>
  <si>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</si>
  <si>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</si>
  <si>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</si>
  <si>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</si>
  <si>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</si>
  <si>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</si>
  <si>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</si>
  <si>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</si>
  <si>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</si>
  <si>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</si>
  <si>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</si>
  <si>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</si>
  <si>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</si>
  <si>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</si>
  <si>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</si>
  <si>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</si>
  <si>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</si>
  <si>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</si>
  <si>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</si>
  <si>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</si>
  <si>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</si>
  <si>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</si>
  <si>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</si>
  <si>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</si>
  <si>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</si>
  <si>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</si>
  <si>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</si>
  <si>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</si>
  <si>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</si>
  <si>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</si>
  <si>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</si>
  <si>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</si>
  <si>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</si>
  <si>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</si>
  <si>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</si>
  <si>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</si>
  <si>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</si>
  <si>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</si>
  <si>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</si>
  <si>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</si>
  <si>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</si>
  <si>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</si>
  <si>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</si>
  <si>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</si>
  <si>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</si>
  <si>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</si>
  <si>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</si>
  <si>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</si>
  <si>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</si>
  <si>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</si>
  <si>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</si>
  <si>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</si>
  <si>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</si>
  <si>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</si>
  <si>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</si>
  <si>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</si>
  <si>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</si>
  <si>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</si>
  <si>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</si>
  <si>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</si>
  <si>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</si>
  <si>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</si>
  <si>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</si>
  <si>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</si>
  <si>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</si>
  <si>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</si>
  <si>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</si>
  <si>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</si>
  <si>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</si>
  <si>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</si>
  <si>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</si>
  <si>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</si>
  <si>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</si>
  <si>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</si>
  <si>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</si>
  <si>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</si>
  <si>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</si>
  <si>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</si>
  <si>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</si>
  <si>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</si>
  <si>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</si>
  <si>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</si>
  <si>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</si>
  <si>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</si>
  <si>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</si>
  <si>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</si>
  <si>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</si>
  <si>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</si>
  <si>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</si>
  <si>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</si>
  <si>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</si>
  <si>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</si>
  <si>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</si>
  <si>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</si>
  <si>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</si>
  <si>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</si>
  <si>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</si>
  <si>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</si>
  <si>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</si>
  <si>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</si>
  <si>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</si>
  <si>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</si>
  <si>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</si>
  <si>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</si>
  <si>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</si>
  <si>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</si>
  <si>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</si>
  <si>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</si>
  <si>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</si>
  <si>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</si>
  <si>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</si>
  <si>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</si>
  <si>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</si>
  <si>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</si>
  <si>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</si>
  <si>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</si>
  <si>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</si>
  <si>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</si>
  <si>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</si>
  <si>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</si>
  <si>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</si>
  <si>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</si>
  <si>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</si>
  <si>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</si>
  <si>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</si>
  <si>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</si>
  <si>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</si>
  <si>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</si>
  <si>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</si>
  <si>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</si>
  <si>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</si>
  <si>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</si>
  <si>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</si>
  <si>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</si>
  <si>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</si>
  <si>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</si>
  <si>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</si>
  <si>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</si>
  <si>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</si>
  <si>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</si>
  <si>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</si>
  <si>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</si>
  <si>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</si>
  <si>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</si>
  <si>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</si>
  <si>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</si>
  <si>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</si>
  <si>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</si>
  <si>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</si>
  <si>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</si>
  <si>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</si>
  <si>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</si>
  <si>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</si>
  <si>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</si>
  <si>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</si>
  <si>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</si>
  <si>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</si>
  <si>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</si>
  <si>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</si>
  <si>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</si>
  <si>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</si>
  <si>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</si>
  <si>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</si>
  <si>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</si>
  <si>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</si>
  <si>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</si>
  <si>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</si>
  <si>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</si>
  <si>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</si>
  <si>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</si>
  <si>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</si>
  <si>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</si>
  <si>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</si>
  <si>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</si>
  <si>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</si>
  <si>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</si>
  <si>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</si>
  <si>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</si>
  <si>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</si>
  <si>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</si>
  <si>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</si>
  <si>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</si>
  <si>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</si>
  <si>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</si>
  <si>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</si>
  <si>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</si>
  <si>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</si>
  <si>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</si>
  <si>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</si>
  <si>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</si>
  <si>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</si>
  <si>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</si>
  <si>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</si>
  <si>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</si>
  <si>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</si>
  <si>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</si>
  <si>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</si>
  <si>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</si>
  <si>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</si>
  <si>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</si>
  <si>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</si>
  <si>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</si>
  <si>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</si>
  <si>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</si>
  <si>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</si>
  <si>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</si>
  <si>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</si>
  <si>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</si>
  <si>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</si>
  <si>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</si>
  <si>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</si>
  <si>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</si>
  <si>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</si>
  <si>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</si>
  <si>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</si>
  <si>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</si>
  <si>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</si>
  <si>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</si>
  <si>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</si>
  <si>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</si>
  <si>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</si>
  <si>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</si>
  <si>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</si>
  <si>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</si>
  <si>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</si>
  <si>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</si>
  <si>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</si>
  <si>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</si>
  <si>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</si>
  <si>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</si>
  <si>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</si>
  <si>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</si>
  <si>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</si>
  <si>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</si>
  <si>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</si>
  <si>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</si>
  <si>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</si>
  <si>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</si>
  <si>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</si>
  <si>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</si>
  <si>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</si>
  <si>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</si>
  <si>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</si>
  <si>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</si>
  <si>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</si>
  <si>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</si>
  <si>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</si>
  <si>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</si>
  <si>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</si>
  <si>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</si>
  <si>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</si>
  <si>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</si>
  <si>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</si>
  <si>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</si>
  <si>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</si>
  <si>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</si>
  <si>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</si>
  <si>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</si>
  <si>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</si>
  <si>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</si>
  <si>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</si>
  <si>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</si>
  <si>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</si>
  <si>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</si>
  <si>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</si>
  <si>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</si>
  <si>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</si>
  <si>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</si>
  <si>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</si>
  <si>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</si>
  <si>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</si>
  <si>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</si>
  <si>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</si>
  <si>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</si>
  <si>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</si>
  <si>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</si>
  <si>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</si>
  <si>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</si>
  <si>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</si>
  <si>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</si>
  <si>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</si>
  <si>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</si>
  <si>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</si>
  <si>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</si>
  <si>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</si>
  <si>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</si>
  <si>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</si>
  <si>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</si>
  <si>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</si>
  <si>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</si>
  <si>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</si>
  <si>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</si>
  <si>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</si>
  <si>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</si>
  <si>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</si>
  <si>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</si>
  <si>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</si>
  <si>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</si>
  <si>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</si>
  <si>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</si>
  <si>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</si>
  <si>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</si>
  <si>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</si>
  <si>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</si>
  <si>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</si>
  <si>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</si>
  <si>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</si>
  <si>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</si>
  <si>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</si>
  <si>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</si>
  <si>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</si>
  <si>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</si>
  <si>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</si>
  <si>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</si>
  <si>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</si>
  <si>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</si>
  <si>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</si>
  <si>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</si>
  <si>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</si>
  <si>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</si>
  <si>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</si>
  <si>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</si>
  <si>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</si>
  <si>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</si>
  <si>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</si>
  <si>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</si>
  <si>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</si>
  <si>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</si>
  <si>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</si>
  <si>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</si>
  <si>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</si>
  <si>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</si>
  <si>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</si>
  <si>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</si>
  <si>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</si>
  <si>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</si>
  <si>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</si>
  <si>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</si>
  <si>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</si>
  <si>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</si>
  <si>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</si>
  <si>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</si>
  <si>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</si>
  <si>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</si>
  <si>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</si>
  <si>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</si>
  <si>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</si>
  <si>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</si>
  <si>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</si>
  <si>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</si>
  <si>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</si>
  <si>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</si>
  <si>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</si>
  <si>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</si>
  <si>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</si>
  <si>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</si>
  <si>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</si>
  <si>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</si>
  <si>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</si>
  <si>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</si>
  <si>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</si>
  <si>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</si>
  <si>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</si>
  <si>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</si>
  <si>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</si>
  <si>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</si>
  <si>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</si>
  <si>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</si>
  <si>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</si>
  <si>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</si>
  <si>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</si>
  <si>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</si>
  <si>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</si>
  <si>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</si>
  <si>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</si>
  <si>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</si>
  <si>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</si>
  <si>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</si>
  <si>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</si>
  <si>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</si>
  <si>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</si>
  <si>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</si>
  <si>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</si>
  <si>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</si>
  <si>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</si>
  <si>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</si>
  <si>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</si>
  <si>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</si>
  <si>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</si>
  <si>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</si>
  <si>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</si>
  <si>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</si>
  <si>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</si>
  <si>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</si>
  <si>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</si>
  <si>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</si>
  <si>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</si>
  <si>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</si>
  <si>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</si>
  <si>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</si>
  <si>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</si>
  <si>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</si>
  <si>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</si>
  <si>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</si>
  <si>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</si>
  <si>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</si>
  <si>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</si>
  <si>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</si>
  <si>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</si>
  <si>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</si>
  <si>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</si>
  <si>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</si>
  <si>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</si>
  <si>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</si>
  <si>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</si>
  <si>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</si>
  <si>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</si>
  <si>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</si>
  <si>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</si>
  <si>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</si>
  <si>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</si>
  <si>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</si>
  <si>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</si>
  <si>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</si>
  <si>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</si>
  <si>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</si>
  <si>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</si>
  <si>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</si>
  <si>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</si>
  <si>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</si>
  <si>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</si>
  <si>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</si>
  <si>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</si>
  <si>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</si>
  <si>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</si>
  <si>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</si>
  <si>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</si>
  <si>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</si>
  <si>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</si>
  <si>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</si>
  <si>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</si>
  <si>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</si>
  <si>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</si>
  <si>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</si>
  <si>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</si>
  <si>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</si>
  <si>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</si>
  <si>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</si>
  <si>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</si>
  <si>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</si>
  <si>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</si>
  <si>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</si>
  <si>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</si>
  <si>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</si>
  <si>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</si>
  <si>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</si>
  <si>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</si>
  <si>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</si>
  <si>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</si>
  <si>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</si>
  <si>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</si>
  <si>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</si>
  <si>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</si>
  <si>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</si>
  <si>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</si>
  <si>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</si>
  <si>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</si>
  <si>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</si>
  <si>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</si>
  <si>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</si>
  <si>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</si>
  <si>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</si>
  <si>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</si>
  <si>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</si>
  <si>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</si>
  <si>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</si>
  <si>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</si>
  <si>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</si>
  <si>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</si>
  <si>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</si>
  <si>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</si>
  <si>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</si>
  <si>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</si>
  <si>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</si>
  <si>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</si>
  <si>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</si>
  <si>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</si>
  <si>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</si>
  <si>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</si>
  <si>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</si>
  <si>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</si>
  <si>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</si>
  <si>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</si>
  <si>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</si>
  <si>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</si>
  <si>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</si>
  <si>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</si>
  <si>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</si>
  <si>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</si>
  <si>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</si>
  <si>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</si>
  <si>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</si>
  <si>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</si>
  <si>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</si>
  <si>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</si>
  <si>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</si>
  <si>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</si>
  <si>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</si>
  <si>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</si>
  <si>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</si>
  <si>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</si>
  <si>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</si>
  <si>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</si>
  <si>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</si>
  <si>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</si>
  <si>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</si>
  <si>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</si>
  <si>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</si>
  <si>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</si>
  <si>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</si>
  <si>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</si>
  <si>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</si>
  <si>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</si>
  <si>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</si>
  <si>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</si>
  <si>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</si>
  <si>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</si>
  <si>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</si>
  <si>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</si>
  <si>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</si>
  <si>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</si>
  <si>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</si>
  <si>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</si>
  <si>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</si>
  <si>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</si>
  <si>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</si>
  <si>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</si>
  <si>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</si>
  <si>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</si>
  <si>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</si>
  <si>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</si>
  <si>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</si>
  <si>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</si>
  <si>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</si>
  <si>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</si>
  <si>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</si>
  <si>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</si>
  <si>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</si>
  <si>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</si>
  <si>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</si>
  <si>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</si>
  <si>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</si>
  <si>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</si>
  <si>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</si>
  <si>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</si>
  <si>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</si>
  <si>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</si>
  <si>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</si>
  <si>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</si>
  <si>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</si>
  <si>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</si>
  <si>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</si>
  <si>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</si>
  <si>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</si>
  <si>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</si>
  <si>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</si>
  <si>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</si>
  <si>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</si>
  <si>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</si>
  <si>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</si>
  <si>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</si>
  <si>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</si>
  <si>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</si>
  <si>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</si>
  <si>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</si>
  <si>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</si>
  <si>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</si>
  <si>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</si>
  <si>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</si>
  <si>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</si>
  <si>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</si>
  <si>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</si>
  <si>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</si>
  <si>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</si>
  <si>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</si>
  <si>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</si>
  <si>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</si>
  <si>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</si>
  <si>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</si>
  <si>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</si>
  <si>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</si>
  <si>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</si>
  <si>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</si>
  <si>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</si>
  <si>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</si>
  <si>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</si>
  <si>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</si>
  <si>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</si>
  <si>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</si>
  <si>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</si>
  <si>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</si>
  <si>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</si>
  <si>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</si>
  <si>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</si>
  <si>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</si>
  <si>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</si>
  <si>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</si>
  <si>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</si>
  <si>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</si>
  <si>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</si>
  <si>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</si>
  <si>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</si>
  <si>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</si>
  <si>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</si>
  <si>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</si>
  <si>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</si>
  <si>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</si>
  <si>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</si>
  <si>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</si>
  <si>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</si>
  <si>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</si>
  <si>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</si>
  <si>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</si>
  <si>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</si>
  <si>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</si>
  <si>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</si>
  <si>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</si>
  <si>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</si>
  <si>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</si>
  <si>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</si>
  <si>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</si>
  <si>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</si>
  <si>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</si>
  <si>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</si>
  <si>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</si>
  <si>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</si>
  <si>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</si>
  <si>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</si>
  <si>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</si>
  <si>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</si>
  <si>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</si>
  <si>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</si>
  <si>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</si>
  <si>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</si>
  <si>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</si>
  <si>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</si>
  <si>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</si>
  <si>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</si>
  <si>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</si>
  <si>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</si>
  <si>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</si>
  <si>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</si>
  <si>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</si>
  <si>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</si>
  <si>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</si>
  <si>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</si>
  <si>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</si>
  <si>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</si>
  <si>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</si>
  <si>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</si>
  <si>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</si>
  <si>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</si>
  <si>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</si>
  <si>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</si>
  <si>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</si>
  <si>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</si>
  <si>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</si>
  <si>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</si>
  <si>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</si>
  <si>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</si>
  <si>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</si>
  <si>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</si>
  <si>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</si>
  <si>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</si>
  <si>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</si>
  <si>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</si>
  <si>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</si>
  <si>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</si>
  <si>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</si>
  <si>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</si>
  <si>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</si>
  <si>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</si>
  <si>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</si>
  <si>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</si>
  <si>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</si>
  <si>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</si>
  <si>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</si>
  <si>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</si>
  <si>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</si>
  <si>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</si>
  <si>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</si>
  <si>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</si>
  <si>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</si>
  <si>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</si>
  <si>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</si>
  <si>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</si>
  <si>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</si>
  <si>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</si>
  <si>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</si>
  <si>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</si>
  <si>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</si>
  <si>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</si>
  <si>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</si>
  <si>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</si>
  <si>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</si>
  <si>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</si>
  <si>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</si>
  <si>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</si>
  <si>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</si>
  <si>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</si>
  <si>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</si>
  <si>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</si>
  <si>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</si>
  <si>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</si>
  <si>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</si>
  <si>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</si>
  <si>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</si>
  <si>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</si>
  <si>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</si>
  <si>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</si>
  <si>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</si>
  <si>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</si>
  <si>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</si>
  <si>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</si>
  <si>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</si>
  <si>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</si>
  <si>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</si>
  <si>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</si>
  <si>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</si>
  <si>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</si>
  <si>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</si>
  <si>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</si>
  <si>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</si>
  <si>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</si>
  <si>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</si>
  <si>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</si>
  <si>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</si>
  <si>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</si>
  <si>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</si>
  <si>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</si>
  <si>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</si>
  <si>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</si>
  <si>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</si>
  <si>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</si>
  <si>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</si>
  <si>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</si>
  <si>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</si>
  <si>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</si>
  <si>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</si>
  <si>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</si>
  <si>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</si>
  <si>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</si>
  <si>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</si>
  <si>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</si>
  <si>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</si>
  <si>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</si>
  <si>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</si>
  <si>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</si>
  <si>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</si>
  <si>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</si>
  <si>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</si>
  <si>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</si>
  <si>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</si>
  <si>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</si>
  <si>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</si>
  <si>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</si>
  <si>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</si>
  <si>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</si>
  <si>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</si>
  <si>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</si>
  <si>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</si>
  <si>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</si>
  <si>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</si>
  <si>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</si>
  <si>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</si>
  <si>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</si>
  <si>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</si>
  <si>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</si>
  <si>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</si>
  <si>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</si>
  <si>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</si>
  <si>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</si>
  <si>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</si>
  <si>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</si>
  <si>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</si>
  <si>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</si>
  <si>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</si>
  <si>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</si>
  <si>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</si>
  <si>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</si>
  <si>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</si>
  <si>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</si>
  <si>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</si>
  <si>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</si>
  <si>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</si>
  <si>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</si>
  <si>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</si>
  <si>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</si>
  <si>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</si>
  <si>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</si>
  <si>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</si>
  <si>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</si>
  <si>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</si>
  <si>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</si>
  <si>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</si>
  <si>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</si>
  <si>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</si>
  <si>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</si>
  <si>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</si>
  <si>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</si>
  <si>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</si>
  <si>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</si>
  <si>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</si>
  <si>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</si>
  <si>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</si>
  <si>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</si>
  <si>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</si>
  <si>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</si>
  <si>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</si>
  <si>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</si>
  <si>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</si>
  <si>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</si>
  <si>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</si>
  <si>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</si>
  <si>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</si>
  <si>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</si>
  <si>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</si>
  <si>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</si>
  <si>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</si>
  <si>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</si>
  <si>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</si>
  <si>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</si>
  <si>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</si>
  <si>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</si>
  <si>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</si>
  <si>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</si>
  <si>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</si>
  <si>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</si>
  <si>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</si>
  <si>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</si>
  <si>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</si>
  <si>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</si>
  <si>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</si>
  <si>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</si>
  <si>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</si>
  <si>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</si>
  <si>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</si>
  <si>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</si>
  <si>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</si>
  <si>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</si>
  <si>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</si>
  <si>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</si>
  <si>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</si>
  <si>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</si>
  <si>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</si>
  <si>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</si>
  <si>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</si>
  <si>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</si>
  <si>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</si>
  <si>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</si>
  <si>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</si>
  <si>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</si>
  <si>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</si>
  <si>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</si>
  <si>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</si>
  <si>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</si>
  <si>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</si>
  <si>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</si>
  <si>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</si>
  <si>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</si>
  <si>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</si>
  <si>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</si>
  <si>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</si>
  <si>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</si>
  <si>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</si>
  <si>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</si>
  <si>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</si>
  <si>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</si>
  <si>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</si>
  <si>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</si>
  <si>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</si>
  <si>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</si>
  <si>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</si>
  <si>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</si>
  <si>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</si>
  <si>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</si>
  <si>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</si>
  <si>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</si>
  <si>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</si>
  <si>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</si>
  <si>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</si>
  <si>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</si>
  <si>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</si>
  <si>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</si>
  <si>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</si>
  <si>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</si>
  <si>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</si>
  <si>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</si>
  <si>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</si>
  <si>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</si>
  <si>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</si>
  <si>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</si>
  <si>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</si>
  <si>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</si>
  <si>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</si>
  <si>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</si>
  <si>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</si>
  <si>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</si>
  <si>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</si>
  <si>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</si>
  <si>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</si>
  <si>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</si>
  <si>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</si>
  <si>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</si>
  <si>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</si>
  <si>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</si>
  <si>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</si>
  <si>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</si>
  <si>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</si>
  <si>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</si>
  <si>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</si>
  <si>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</si>
  <si>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</si>
  <si>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</si>
  <si>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</si>
  <si>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</si>
  <si>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</si>
  <si>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</si>
  <si>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</si>
  <si>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</si>
  <si>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</si>
  <si>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</si>
  <si>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</si>
  <si>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</si>
  <si>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</si>
  <si>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</si>
  <si>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</si>
  <si>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</si>
  <si>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</si>
  <si>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</si>
  <si>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</si>
  <si>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</si>
  <si>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</si>
  <si>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</si>
  <si>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</si>
  <si>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</si>
  <si>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</si>
  <si>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</si>
  <si>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</si>
  <si>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</si>
  <si>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</si>
  <si>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</si>
  <si>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</si>
  <si>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</si>
  <si>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</si>
  <si>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</si>
  <si>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</si>
  <si>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</si>
  <si>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</si>
  <si>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</si>
  <si>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</si>
  <si>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</si>
  <si>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</si>
  <si>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</si>
  <si>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</si>
  <si>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</si>
  <si>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</si>
  <si>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</si>
  <si>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</si>
  <si>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</si>
  <si>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</si>
  <si>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</si>
  <si>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</si>
  <si>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</si>
  <si>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</si>
  <si>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</si>
  <si>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</si>
  <si>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</si>
  <si>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</si>
  <si>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</si>
  <si>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</si>
  <si>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</si>
  <si>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</si>
  <si>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</si>
  <si>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</si>
  <si>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</si>
  <si>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</si>
  <si>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</si>
  <si>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</si>
  <si>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</si>
  <si>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</si>
  <si>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</si>
  <si>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</si>
  <si>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</si>
  <si>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</si>
  <si>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</si>
  <si>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</si>
  <si>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</si>
  <si>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</si>
  <si>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</si>
  <si>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</si>
  <si>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</si>
  <si>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</si>
  <si>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</si>
  <si>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</si>
  <si>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</si>
  <si>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</si>
  <si>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</si>
  <si>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</si>
  <si>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</si>
  <si>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</si>
  <si>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</si>
  <si>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</si>
  <si>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</si>
  <si>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</si>
  <si>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</si>
  <si>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</si>
  <si>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</si>
  <si>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</si>
  <si>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</si>
  <si>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</si>
  <si>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</si>
  <si>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</si>
  <si>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</si>
  <si>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</si>
  <si>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</si>
  <si>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</si>
  <si>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</si>
  <si>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</si>
  <si>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</si>
  <si>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</si>
  <si>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</si>
  <si>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</si>
  <si>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</si>
  <si>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</si>
  <si>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</si>
  <si>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</si>
  <si>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</si>
  <si>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</si>
  <si>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</si>
  <si>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</si>
  <si>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</si>
  <si>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</si>
  <si>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</si>
  <si>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</si>
  <si>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</si>
  <si>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</si>
  <si>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</si>
  <si>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</si>
  <si>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</si>
  <si>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</si>
  <si>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</si>
  <si>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</si>
  <si>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</si>
  <si>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</si>
  <si>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</si>
  <si>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</si>
  <si>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</si>
  <si>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</si>
  <si>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</si>
  <si>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</si>
  <si>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</si>
  <si>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</si>
  <si>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</si>
  <si>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</si>
  <si>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</si>
  <si>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</si>
  <si>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</si>
  <si>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</si>
  <si>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</si>
  <si>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</si>
  <si>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</si>
  <si>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</si>
  <si>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</si>
  <si>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</si>
  <si>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</si>
  <si>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</si>
  <si>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</si>
  <si>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</si>
  <si>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</si>
  <si>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</si>
  <si>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</si>
  <si>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</si>
  <si>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</si>
  <si>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</si>
  <si>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</si>
  <si>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</si>
  <si>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</si>
  <si>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</si>
  <si>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</si>
  <si>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</si>
  <si>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</si>
  <si>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</si>
  <si>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</si>
  <si>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</si>
  <si>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</si>
  <si>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</si>
  <si>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</si>
  <si>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</si>
  <si>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</si>
  <si>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</si>
  <si>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</si>
  <si>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</si>
  <si>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</si>
  <si>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</si>
  <si>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</si>
  <si>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</si>
  <si>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</si>
  <si>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</si>
  <si>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</si>
  <si>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</si>
  <si>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</si>
  <si>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</si>
  <si>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</si>
  <si>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</si>
  <si>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</si>
  <si>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</si>
  <si>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</si>
  <si>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</si>
  <si>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</si>
  <si>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</si>
  <si>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</si>
  <si>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</si>
  <si>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</si>
  <si>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</si>
  <si>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</si>
  <si>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</si>
  <si>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</si>
  <si>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</si>
  <si>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</si>
  <si>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</si>
  <si>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</si>
  <si>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</si>
  <si>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</si>
  <si>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</si>
  <si>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</si>
  <si>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</si>
  <si>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</si>
  <si>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</si>
  <si>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</si>
  <si>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</si>
  <si>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</si>
  <si>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</si>
  <si>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</si>
  <si>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</si>
  <si>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</si>
  <si>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</si>
  <si>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</si>
  <si>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</si>
  <si>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</si>
  <si>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</si>
  <si>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</si>
  <si>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</si>
  <si>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</si>
  <si>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</si>
  <si>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</si>
  <si>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</si>
  <si>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</si>
  <si>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</si>
  <si>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</si>
  <si>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</si>
  <si>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</si>
  <si>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</si>
  <si>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</si>
  <si>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</si>
  <si>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</si>
  <si>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</si>
  <si>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</si>
  <si>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</si>
  <si>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</si>
  <si>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</si>
  <si>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</si>
  <si>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</si>
  <si>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</si>
  <si>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</si>
  <si>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</si>
  <si>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</si>
  <si>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</si>
  <si>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</si>
  <si>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</si>
  <si>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</si>
  <si>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</si>
  <si>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</si>
  <si>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</si>
  <si>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</si>
  <si>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</si>
  <si>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</si>
  <si>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</si>
  <si>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</si>
  <si>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</si>
  <si>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</si>
  <si>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</si>
  <si>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</si>
  <si>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</si>
  <si>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</si>
  <si>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</si>
  <si>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</si>
  <si>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</si>
  <si>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</si>
  <si>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</si>
  <si>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</si>
  <si>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</si>
  <si>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</si>
  <si>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</si>
  <si>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</si>
  <si>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</si>
  <si>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</si>
  <si>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</si>
  <si>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</si>
  <si>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</si>
  <si>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</si>
  <si>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</si>
  <si>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</si>
  <si>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</si>
  <si>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</si>
  <si>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</si>
  <si>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</si>
  <si>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</si>
  <si>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</si>
  <si>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</si>
  <si>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</si>
  <si>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</si>
  <si>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</si>
  <si>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</si>
  <si>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</si>
  <si>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</si>
  <si>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</si>
  <si>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</si>
  <si>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</si>
  <si>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</si>
  <si>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</si>
  <si>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</si>
  <si>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</si>
  <si>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</si>
  <si>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</si>
  <si>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</si>
  <si>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</si>
  <si>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</si>
  <si>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</si>
  <si>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</si>
  <si>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</si>
  <si>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</si>
  <si>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</si>
  <si>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</si>
  <si>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</si>
  <si>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</si>
  <si>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</si>
  <si>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</si>
  <si>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</si>
  <si>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</si>
  <si>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</si>
  <si>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</si>
  <si>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</si>
  <si>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</si>
  <si>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</si>
  <si>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</si>
  <si>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</si>
  <si>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</si>
  <si>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</si>
  <si>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</si>
  <si>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</si>
  <si>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</si>
  <si>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</si>
  <si>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</si>
  <si>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</si>
  <si>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</si>
  <si>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</si>
  <si>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</si>
  <si>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</si>
  <si>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</si>
  <si>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</si>
  <si>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</si>
  <si>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</si>
  <si>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</si>
  <si>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</si>
  <si>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</si>
  <si>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</si>
  <si>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</si>
  <si>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</si>
  <si>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</si>
  <si>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</si>
  <si>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</si>
  <si>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</si>
  <si>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</si>
  <si>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</si>
  <si>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</si>
  <si>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</si>
  <si>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</si>
  <si>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</si>
  <si>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</si>
  <si>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</si>
  <si>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</si>
  <si>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</si>
  <si>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</si>
  <si>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</si>
  <si>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</si>
  <si>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</si>
  <si>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</si>
  <si>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</si>
  <si>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</si>
  <si>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</si>
  <si>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</si>
  <si>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</si>
  <si>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</si>
  <si>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</si>
  <si>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</si>
  <si>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</si>
  <si>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</si>
  <si>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</si>
  <si>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</si>
  <si>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</si>
  <si>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</si>
  <si>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</si>
  <si>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</si>
  <si>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</si>
  <si>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</si>
  <si>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</si>
  <si>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</si>
  <si>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</si>
  <si>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</si>
  <si>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</si>
  <si>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</si>
  <si>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</si>
  <si>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</si>
  <si>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</si>
  <si>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</si>
  <si>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</si>
  <si>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</si>
  <si>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</si>
  <si>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</si>
  <si>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</si>
  <si>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</si>
  <si>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</si>
  <si>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</si>
  <si>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</si>
  <si>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</si>
  <si>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</si>
  <si>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</si>
  <si>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</si>
  <si>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</si>
  <si>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</si>
  <si>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</si>
  <si>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</si>
  <si>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</si>
  <si>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</si>
  <si>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</si>
  <si>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</si>
  <si>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</si>
  <si>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</si>
  <si>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</si>
  <si>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</si>
  <si>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</si>
  <si>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</si>
  <si>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</si>
  <si>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</si>
  <si>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</si>
  <si>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</si>
  <si>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</si>
  <si>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</si>
  <si>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</si>
  <si>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</si>
  <si>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</si>
  <si>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</si>
  <si>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</si>
  <si>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</si>
  <si>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</si>
  <si>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</si>
  <si>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</si>
  <si>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</si>
  <si>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</si>
  <si>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</si>
  <si>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</si>
  <si>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</si>
  <si>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</si>
  <si>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</si>
  <si>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</si>
  <si>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</si>
  <si>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</si>
  <si>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</si>
  <si>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</si>
  <si>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</si>
  <si>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</si>
  <si>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</si>
  <si>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</si>
  <si>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</si>
  <si>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</si>
  <si>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</si>
  <si>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</si>
  <si>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</si>
  <si>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</si>
  <si>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</si>
  <si>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</si>
  <si>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</si>
  <si>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</si>
  <si>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</si>
  <si>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</si>
  <si>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</si>
  <si>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</si>
  <si>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</si>
  <si>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</si>
  <si>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</si>
  <si>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</si>
  <si>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</si>
  <si>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</si>
  <si>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</si>
  <si>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</si>
  <si>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</si>
  <si>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</si>
  <si>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</si>
  <si>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</si>
  <si>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</si>
  <si>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</si>
  <si>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</si>
  <si>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</si>
  <si>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</si>
  <si>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</si>
  <si>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</si>
  <si>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</si>
  <si>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</si>
  <si>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</si>
  <si>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</si>
  <si>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</si>
  <si>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</si>
  <si>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</si>
  <si>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</si>
  <si>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</si>
  <si>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</si>
  <si>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</si>
  <si>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</si>
  <si>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</si>
  <si>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</si>
  <si>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</si>
  <si>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</si>
  <si>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</si>
  <si>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</si>
  <si>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</si>
  <si>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</si>
  <si>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</si>
  <si>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</si>
  <si>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</si>
  <si>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</si>
  <si>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</si>
  <si>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</si>
  <si>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</si>
  <si>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</si>
  <si>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</si>
  <si>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</si>
  <si>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</si>
  <si>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</si>
  <si>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</si>
  <si>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</si>
  <si>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</si>
  <si>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</si>
  <si>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</si>
  <si>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</si>
  <si>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</si>
  <si>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</si>
  <si>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</si>
  <si>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</si>
  <si>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</si>
  <si>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</si>
  <si>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</si>
  <si>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</si>
  <si>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</si>
  <si>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</si>
  <si>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</si>
  <si>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</si>
  <si>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</si>
  <si>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</si>
  <si>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</si>
  <si>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</si>
  <si>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</si>
  <si>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</si>
  <si>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</si>
  <si>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</si>
  <si>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</si>
  <si>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</si>
  <si>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</si>
  <si>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</si>
  <si>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</si>
  <si>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</si>
  <si>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</si>
  <si>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</si>
  <si>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</si>
  <si>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</si>
  <si>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</si>
  <si>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</si>
  <si>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</si>
  <si>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</si>
  <si>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</si>
  <si>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</si>
  <si>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</si>
  <si>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</si>
  <si>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</si>
  <si>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</si>
  <si>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</si>
  <si>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</si>
  <si>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</si>
  <si>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</si>
  <si>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</si>
  <si>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</si>
  <si>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</si>
  <si>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</si>
  <si>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</si>
  <si>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</si>
  <si>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</si>
  <si>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</si>
  <si>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</si>
  <si>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</si>
  <si>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</si>
  <si>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</si>
  <si>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</si>
  <si>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</si>
  <si>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</si>
  <si>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</si>
  <si>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</si>
  <si>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</si>
  <si>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</si>
  <si>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</si>
  <si>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</si>
  <si>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</si>
  <si>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</si>
  <si>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</si>
  <si>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</si>
  <si>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</si>
  <si>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</si>
  <si>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</si>
  <si>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</si>
  <si>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</si>
  <si>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</si>
  <si>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</si>
  <si>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</si>
  <si>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</si>
  <si>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</si>
  <si>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</si>
  <si>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</si>
  <si>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</si>
  <si>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</si>
  <si>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</si>
  <si>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</si>
  <si>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</si>
  <si>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</si>
  <si>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</si>
  <si>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</si>
  <si>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</si>
  <si>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</si>
  <si>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</si>
  <si>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</si>
  <si>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</si>
  <si>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</si>
  <si>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</si>
  <si>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</si>
  <si>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</si>
  <si>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</si>
  <si>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</si>
  <si>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</si>
  <si>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</si>
  <si>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</si>
  <si>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</si>
  <si>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</si>
  <si>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</si>
  <si>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</si>
  <si>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</si>
  <si>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</si>
  <si>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</si>
  <si>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</si>
  <si>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</si>
  <si>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</si>
  <si>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</si>
  <si>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</si>
  <si>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</si>
  <si>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</si>
  <si>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</si>
  <si>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</si>
  <si>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</si>
  <si>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</si>
  <si>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</si>
  <si>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</si>
  <si>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</si>
  <si>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</si>
  <si>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</si>
  <si>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</si>
  <si>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</si>
  <si>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</si>
  <si>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</si>
  <si>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</si>
  <si>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</si>
  <si>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</si>
  <si>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</si>
  <si>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</si>
  <si>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</si>
  <si>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</si>
  <si>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</si>
  <si>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</si>
  <si>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</si>
  <si>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</si>
  <si>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</si>
  <si>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</si>
  <si>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</si>
  <si>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</si>
  <si>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</si>
  <si>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</si>
  <si>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</si>
  <si>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</si>
  <si>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</si>
  <si>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</si>
  <si>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</si>
  <si>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</si>
  <si>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</si>
  <si>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</si>
  <si>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</si>
  <si>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</si>
  <si>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</si>
  <si>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</si>
  <si>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</si>
  <si>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</si>
  <si>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</si>
  <si>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</si>
  <si>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</si>
  <si>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</si>
  <si>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</si>
  <si>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</si>
  <si>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</si>
  <si>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</si>
  <si>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</si>
  <si>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</si>
  <si>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</si>
  <si>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</si>
  <si>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</si>
  <si>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</si>
  <si>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</si>
  <si>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</si>
  <si>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</si>
  <si>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</si>
  <si>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</si>
  <si>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</si>
  <si>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</si>
  <si>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</si>
  <si>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</si>
  <si>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</si>
  <si>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</si>
  <si>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</si>
  <si>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</si>
  <si>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</si>
  <si>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</si>
  <si>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</si>
  <si>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</si>
  <si>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</si>
  <si>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</si>
  <si>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</si>
  <si>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</si>
  <si>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</si>
  <si>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</si>
  <si>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</si>
  <si>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</si>
  <si>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</si>
  <si>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</si>
  <si>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</si>
  <si>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</si>
  <si>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</si>
  <si>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</si>
  <si>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</si>
  <si>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</si>
  <si>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</si>
  <si>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</si>
  <si>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</si>
  <si>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</si>
  <si>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</si>
  <si>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</si>
  <si>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</si>
  <si>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</si>
  <si>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</si>
  <si>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</si>
  <si>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</si>
  <si>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</si>
  <si>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</si>
  <si>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</si>
  <si>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</si>
  <si>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</si>
  <si>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</si>
  <si>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</si>
  <si>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</si>
  <si>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</si>
  <si>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</si>
  <si>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</si>
  <si>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</si>
  <si>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</si>
  <si>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</si>
  <si>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</si>
  <si>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</si>
  <si>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</si>
  <si>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</si>
  <si>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</si>
  <si>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</si>
  <si>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</si>
  <si>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</si>
  <si>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</si>
  <si>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</si>
  <si>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</si>
  <si>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</si>
  <si>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</si>
  <si>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</si>
  <si>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</si>
  <si>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</si>
  <si>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</si>
  <si>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</si>
  <si>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</si>
  <si>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</si>
  <si>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</si>
  <si>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</si>
  <si>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</si>
  <si>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</si>
  <si>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</si>
  <si>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</si>
  <si>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</si>
  <si>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</si>
  <si>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</si>
  <si>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</si>
  <si>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</si>
  <si>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</si>
  <si>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</si>
  <si>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</si>
  <si>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</si>
  <si>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</si>
  <si>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</si>
  <si>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</si>
  <si>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</si>
  <si>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</si>
  <si>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</si>
  <si>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</si>
  <si>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</si>
  <si>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</si>
  <si>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</si>
  <si>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</si>
  <si>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</si>
  <si>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</si>
  <si>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</si>
  <si>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</si>
  <si>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</si>
  <si>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</si>
  <si>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</si>
  <si>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</si>
  <si>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</si>
  <si>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</si>
  <si>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</si>
  <si>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</si>
  <si>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</si>
  <si>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</si>
  <si>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</si>
  <si>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</si>
  <si>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</si>
  <si>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</si>
  <si>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</si>
  <si>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</si>
  <si>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</si>
  <si>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</si>
  <si>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</si>
  <si>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</si>
  <si>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</si>
  <si>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</si>
  <si>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</si>
  <si>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</si>
  <si>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</si>
  <si>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</si>
  <si>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</si>
  <si>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</si>
  <si>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</si>
  <si>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</si>
  <si>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</si>
  <si>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</si>
  <si>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</si>
  <si>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</si>
  <si>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</si>
  <si>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</si>
  <si>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</si>
  <si>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</si>
  <si>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</si>
  <si>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</si>
  <si>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</si>
  <si>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</si>
  <si>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</si>
  <si>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</si>
  <si>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</si>
  <si>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</si>
  <si>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</si>
  <si>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</si>
  <si>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</si>
  <si>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</si>
  <si>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</si>
  <si>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</si>
  <si>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</si>
  <si>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</si>
  <si>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</si>
  <si>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</si>
  <si>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</si>
  <si>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</si>
  <si>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</si>
  <si>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</si>
  <si>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</si>
  <si>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</si>
  <si>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</si>
  <si>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</si>
  <si>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</si>
  <si>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</si>
  <si>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</si>
  <si>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</si>
  <si>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</si>
  <si>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</si>
  <si>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</si>
  <si>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</si>
  <si>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</si>
  <si>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</si>
  <si>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</si>
  <si>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</si>
  <si>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</si>
  <si>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</si>
  <si>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</si>
  <si>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</si>
  <si>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</si>
  <si>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</si>
  <si>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</si>
  <si>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</si>
  <si>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</si>
  <si>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</si>
  <si>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</si>
  <si>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</si>
  <si>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</si>
  <si>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</si>
  <si>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</si>
  <si>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</si>
  <si>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</si>
  <si>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</si>
  <si>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</si>
  <si>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</si>
  <si>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</si>
  <si>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</si>
  <si>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</si>
  <si>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</si>
  <si>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</si>
  <si>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</si>
  <si>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</si>
  <si>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</si>
  <si>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</si>
  <si>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</si>
  <si>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</si>
  <si>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</si>
  <si>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</si>
  <si>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</si>
  <si>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</si>
  <si>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</si>
  <si>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</si>
  <si>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</si>
  <si>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</si>
  <si>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</si>
  <si>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</si>
  <si>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</si>
  <si>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</si>
  <si>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</si>
  <si>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</si>
  <si>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</si>
  <si>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</si>
  <si>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</si>
  <si>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</si>
  <si>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</si>
  <si>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</si>
  <si>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</si>
  <si>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</si>
  <si>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</si>
  <si>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</si>
  <si>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</si>
  <si>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</si>
  <si>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</si>
  <si>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</si>
  <si>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</si>
  <si>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</si>
  <si>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</si>
  <si>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</si>
  <si>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</si>
  <si>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</si>
  <si>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</si>
  <si>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</si>
  <si>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</si>
  <si>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</si>
  <si>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</si>
  <si>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</si>
  <si>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</si>
  <si>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</si>
  <si>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</si>
  <si>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</si>
  <si>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</si>
  <si>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</si>
  <si>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</si>
  <si>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</si>
  <si>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</si>
  <si>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</si>
  <si>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</si>
  <si>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</si>
  <si>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</si>
  <si>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</si>
  <si>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</si>
  <si>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</si>
  <si>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</si>
  <si>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</si>
  <si>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</si>
  <si>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</si>
  <si>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</si>
  <si>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</si>
  <si>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</si>
  <si>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</si>
  <si>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</si>
  <si>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</si>
  <si>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</si>
  <si>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</si>
  <si>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</si>
  <si>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</si>
  <si>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</si>
  <si>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</si>
  <si>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</si>
  <si>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</si>
  <si>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</si>
  <si>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</si>
  <si>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</si>
  <si>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</si>
  <si>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</si>
  <si>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</si>
  <si>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</si>
  <si>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</si>
  <si>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</si>
  <si>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</si>
  <si>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</si>
  <si>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</si>
  <si>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</si>
  <si>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</si>
  <si>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</si>
  <si>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</si>
  <si>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</si>
  <si>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</si>
  <si>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</si>
  <si>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</si>
  <si>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</si>
  <si>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</si>
  <si>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</si>
  <si>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</si>
  <si>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</si>
  <si>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</si>
  <si>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</si>
  <si>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</si>
  <si>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</si>
  <si>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</si>
  <si>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</si>
  <si>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</si>
  <si>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</si>
  <si>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</si>
  <si>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</si>
  <si>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</si>
  <si>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</si>
  <si>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</si>
  <si>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</si>
  <si>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</si>
  <si>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</si>
  <si>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</si>
  <si>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</si>
  <si>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</si>
  <si>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</si>
  <si>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</si>
  <si>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</si>
  <si>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</si>
  <si>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</si>
  <si>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</si>
  <si>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</si>
  <si>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</si>
  <si>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</si>
  <si>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</si>
  <si>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</si>
  <si>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</si>
  <si>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</si>
  <si>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</si>
  <si>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</si>
  <si>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</si>
  <si>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</si>
  <si>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</si>
  <si>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</si>
  <si>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</si>
  <si>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</si>
  <si>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</si>
  <si>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</si>
  <si>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</si>
  <si>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</si>
  <si>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</si>
  <si>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</si>
  <si>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</si>
  <si>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</si>
  <si>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</si>
  <si>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</si>
  <si>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</si>
  <si>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</si>
  <si>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</si>
  <si>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</si>
  <si>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</si>
  <si>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</si>
  <si>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</si>
  <si>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</si>
  <si>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</si>
  <si>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</si>
  <si>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</si>
  <si>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</si>
  <si>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</si>
  <si>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</si>
  <si>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</si>
  <si>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</si>
  <si>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</si>
  <si>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</si>
  <si>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</si>
  <si>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</si>
  <si>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</si>
  <si>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</si>
  <si>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</si>
  <si>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</si>
  <si>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</si>
  <si>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</si>
  <si>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</si>
  <si>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</si>
  <si>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</si>
  <si>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</si>
  <si>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</si>
  <si>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</si>
  <si>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</si>
  <si>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</si>
  <si>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</si>
  <si>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</si>
  <si>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</si>
  <si>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</si>
  <si>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</si>
  <si>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</si>
  <si>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</si>
  <si>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</si>
  <si>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</si>
  <si>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</si>
  <si>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</si>
  <si>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</si>
  <si>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</si>
  <si>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</si>
  <si>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</si>
  <si>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</si>
  <si>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</si>
  <si>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</si>
  <si>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</si>
  <si>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</si>
  <si>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</si>
  <si>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</si>
  <si>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</si>
  <si>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</si>
  <si>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</si>
  <si>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</si>
  <si>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</si>
  <si>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</si>
  <si>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</si>
  <si>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</si>
  <si>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</si>
  <si>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</si>
  <si>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</si>
  <si>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</si>
  <si>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</si>
  <si>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</si>
  <si>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</si>
  <si>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</si>
  <si>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</si>
  <si>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</si>
  <si>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</si>
  <si>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</si>
  <si>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</si>
  <si>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</si>
  <si>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</si>
  <si>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</si>
  <si>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</si>
  <si>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</si>
  <si>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</si>
  <si>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</si>
  <si>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</si>
  <si>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</si>
  <si>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</si>
  <si>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</si>
  <si>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</si>
  <si>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</si>
  <si>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</si>
  <si>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</si>
  <si>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</si>
  <si>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</si>
  <si>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</si>
  <si>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</si>
  <si>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</si>
  <si>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</si>
  <si>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</si>
  <si>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</si>
  <si>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</si>
  <si>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</si>
  <si>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</si>
  <si>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</si>
  <si>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</si>
  <si>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</si>
  <si>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</si>
  <si>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</si>
  <si>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</si>
  <si>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</si>
  <si>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</si>
  <si>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</si>
  <si>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</si>
  <si>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</si>
  <si>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</si>
  <si>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</si>
  <si>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</si>
  <si>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</si>
  <si>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</si>
  <si>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</si>
  <si>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</si>
  <si>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</si>
  <si>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</si>
  <si>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</si>
  <si>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</si>
  <si>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</si>
  <si>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</si>
  <si>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</si>
  <si>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</si>
  <si>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</si>
  <si>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</si>
  <si>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</si>
  <si>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</si>
  <si>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</si>
  <si>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</si>
  <si>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</si>
  <si>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</si>
  <si>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</si>
  <si>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</si>
  <si>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</si>
  <si>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</si>
  <si>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</si>
  <si>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</si>
  <si>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</si>
  <si>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</si>
  <si>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</si>
  <si>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</si>
  <si>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</si>
  <si>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</si>
  <si>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</si>
  <si>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</si>
  <si>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</si>
  <si>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</si>
  <si>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</si>
  <si>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</si>
  <si>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</si>
  <si>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</si>
  <si>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</si>
  <si>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</si>
  <si>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</si>
  <si>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</si>
  <si>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</si>
  <si>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</si>
  <si>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</si>
  <si>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</si>
  <si>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</si>
  <si>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</si>
  <si>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</si>
  <si>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</si>
  <si>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</si>
  <si>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</si>
  <si>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</si>
  <si>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</si>
  <si>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</si>
  <si>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</si>
  <si>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</si>
  <si>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</si>
  <si>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</si>
  <si>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</si>
  <si>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</si>
  <si>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</si>
  <si>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</si>
  <si>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</si>
  <si>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</si>
  <si>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</si>
  <si>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</si>
  <si>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</si>
  <si>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</si>
  <si>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</si>
  <si>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</si>
  <si>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</si>
  <si>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</si>
  <si>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</si>
  <si>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</si>
  <si>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</si>
  <si>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</si>
  <si>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</si>
  <si>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</si>
  <si>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</si>
  <si>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</si>
  <si>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</si>
  <si>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</si>
  <si>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</si>
  <si>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</si>
  <si>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</si>
  <si>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</si>
  <si>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</si>
  <si>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</si>
  <si>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</si>
  <si>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</si>
  <si>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</si>
  <si>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</si>
  <si>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</si>
  <si>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</si>
  <si>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</si>
  <si>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</si>
  <si>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</si>
  <si>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</si>
  <si>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</si>
  <si>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</si>
  <si>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</si>
  <si>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</si>
  <si>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</si>
  <si>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</si>
  <si>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</si>
  <si>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</si>
  <si>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</si>
  <si>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</si>
  <si>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</si>
  <si>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</si>
  <si>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</si>
  <si>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</si>
  <si>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</si>
  <si>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</si>
  <si>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</si>
  <si>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</si>
  <si>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</si>
  <si>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</si>
  <si>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</si>
  <si>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</si>
  <si>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</si>
  <si>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</si>
  <si>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</si>
  <si>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</si>
  <si>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</si>
  <si>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</si>
  <si>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</si>
  <si>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</si>
  <si>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</si>
  <si>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</si>
  <si>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</si>
  <si>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</si>
  <si>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</si>
  <si>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</si>
  <si>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</si>
  <si>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</si>
  <si>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</si>
  <si>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</si>
  <si>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</si>
  <si>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</si>
  <si>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</si>
  <si>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</si>
  <si>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</si>
  <si>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</si>
  <si>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</si>
  <si>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</si>
  <si>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</si>
  <si>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</si>
  <si>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</si>
  <si>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</si>
  <si>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</si>
  <si>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</si>
  <si>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</si>
  <si>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</si>
  <si>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</si>
  <si>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</si>
  <si>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</si>
  <si>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</si>
  <si>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</si>
  <si>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</si>
  <si>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</si>
  <si>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</si>
  <si>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</si>
  <si>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</si>
  <si>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</si>
  <si>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</si>
  <si>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</si>
  <si>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</si>
  <si>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</si>
  <si>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</si>
  <si>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</si>
  <si>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</si>
  <si>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</si>
  <si>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</si>
  <si>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</si>
  <si>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</si>
  <si>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</si>
  <si>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</si>
  <si>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</si>
  <si>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</si>
  <si>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</si>
  <si>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</si>
  <si>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</si>
  <si>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</si>
  <si>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</si>
  <si>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</si>
  <si>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</si>
  <si>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</si>
  <si>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</si>
  <si>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</si>
  <si>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</si>
  <si>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</si>
  <si>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</si>
  <si>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</si>
  <si>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</si>
  <si>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</si>
  <si>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</si>
  <si>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</si>
  <si>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</si>
  <si>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</si>
  <si>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</si>
  <si>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</si>
  <si>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</si>
  <si>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</si>
  <si>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</si>
  <si>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</si>
  <si>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</si>
  <si>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</si>
  <si>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</si>
  <si>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</si>
  <si>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</si>
  <si>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</si>
  <si>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</si>
  <si>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</si>
  <si>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</si>
  <si>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</si>
  <si>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</si>
  <si>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</si>
  <si>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</si>
  <si>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</si>
  <si>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</si>
  <si>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</si>
  <si>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</si>
  <si>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</si>
  <si>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</si>
  <si>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</si>
  <si>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</si>
  <si>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</si>
  <si>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</si>
  <si>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</si>
  <si>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</si>
  <si>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</si>
  <si>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</si>
  <si>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</si>
  <si>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</si>
  <si>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</si>
  <si>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</si>
  <si>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</si>
  <si>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</si>
  <si>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</si>
  <si>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</si>
  <si>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</si>
  <si>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</si>
  <si>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</si>
  <si>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</si>
  <si>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</si>
  <si>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</si>
  <si>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</si>
  <si>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</si>
  <si>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</si>
  <si>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</si>
  <si>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</si>
  <si>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</si>
  <si>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</si>
  <si>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</si>
  <si>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</si>
  <si>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</si>
  <si>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</si>
  <si>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</si>
  <si>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</si>
  <si>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</si>
  <si>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</si>
  <si>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</si>
  <si>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</si>
  <si>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</si>
  <si>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</si>
  <si>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</si>
  <si>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</si>
  <si>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</si>
  <si>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</si>
  <si>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</si>
  <si>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</si>
  <si>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</si>
  <si>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</si>
  <si>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</si>
  <si>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</si>
  <si>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</si>
  <si>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</si>
  <si>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</si>
  <si>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</si>
  <si>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</si>
  <si>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</si>
  <si>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</si>
  <si>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</si>
  <si>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</si>
  <si>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</si>
  <si>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</si>
  <si>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</si>
  <si>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</si>
  <si>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</si>
  <si>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</si>
  <si>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</si>
  <si>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</si>
  <si>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</si>
  <si>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</si>
  <si>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</si>
  <si>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</si>
  <si>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</si>
  <si>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</si>
  <si>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</si>
  <si>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</si>
  <si>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</si>
  <si>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</si>
  <si>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</si>
  <si>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</si>
  <si>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</si>
  <si>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</si>
  <si>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</si>
  <si>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</si>
  <si>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</si>
  <si>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</si>
  <si>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</si>
  <si>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</si>
  <si>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</si>
  <si>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</si>
  <si>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</si>
  <si>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</si>
  <si>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</si>
  <si>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</si>
  <si>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</si>
  <si>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</si>
  <si>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</si>
  <si>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</si>
  <si>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</si>
  <si>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</si>
  <si>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</si>
  <si>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</si>
  <si>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</si>
  <si>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</si>
  <si>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</si>
  <si>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</si>
  <si>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</si>
  <si>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</si>
  <si>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</si>
  <si>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</si>
  <si>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</si>
  <si>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</si>
  <si>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</si>
  <si>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</si>
  <si>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</si>
  <si>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</si>
  <si>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</si>
  <si>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</si>
  <si>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</si>
  <si>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</si>
  <si>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</si>
  <si>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</si>
  <si>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</si>
  <si>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</si>
  <si>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</si>
  <si>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</si>
  <si>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</si>
  <si>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</si>
  <si>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</si>
  <si>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</si>
  <si>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</si>
  <si>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</si>
  <si>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</si>
  <si>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</si>
  <si>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</si>
  <si>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</si>
  <si>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</si>
  <si>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</si>
  <si>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</si>
  <si>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</si>
  <si>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</si>
  <si>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</si>
  <si>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</si>
  <si>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</si>
  <si>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</si>
  <si>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</si>
  <si>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</si>
  <si>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</si>
  <si>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</si>
  <si>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</si>
  <si>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</si>
  <si>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</si>
  <si>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</si>
  <si>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</si>
  <si>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</si>
  <si>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</si>
  <si>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</si>
  <si>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</si>
  <si>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</si>
  <si>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</si>
  <si>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</si>
  <si>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</si>
  <si>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</si>
  <si>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</si>
  <si>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</si>
  <si>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</si>
  <si>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</si>
  <si>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</si>
  <si>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</si>
  <si>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</si>
  <si>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</si>
  <si>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</si>
  <si>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</si>
  <si>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</si>
  <si>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</si>
  <si>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</si>
  <si>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</si>
  <si>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</si>
  <si>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</si>
  <si>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</si>
  <si>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</si>
  <si>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</si>
  <si>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</si>
  <si>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</si>
  <si>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</si>
  <si>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</si>
  <si>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</si>
  <si>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</si>
  <si>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</si>
  <si>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</si>
  <si>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</si>
  <si>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</si>
  <si>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</si>
  <si>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</si>
  <si>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</si>
  <si>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</si>
  <si>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</si>
  <si>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</si>
  <si>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</si>
  <si>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</si>
  <si>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</si>
  <si>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</si>
  <si>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</si>
  <si>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</si>
  <si>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</si>
  <si>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</si>
  <si>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</si>
  <si>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</si>
  <si>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</si>
  <si>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</si>
  <si>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</si>
  <si>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</si>
  <si>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</si>
  <si>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</si>
  <si>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</si>
  <si>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</si>
  <si>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</si>
  <si>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</si>
  <si>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</si>
  <si>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</si>
  <si>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</si>
  <si>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</si>
  <si>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</si>
  <si>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</si>
  <si>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</si>
  <si>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</si>
  <si>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</si>
  <si>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</si>
  <si>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</si>
  <si>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</si>
  <si>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</si>
  <si>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</si>
  <si>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</si>
  <si>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</si>
  <si>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</si>
  <si>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</si>
  <si>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</si>
  <si>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</si>
  <si>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</si>
  <si>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</si>
  <si>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</si>
  <si>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</si>
  <si>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</si>
  <si>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</si>
  <si>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</si>
  <si>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</si>
  <si>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</si>
  <si>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</si>
  <si>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</si>
  <si>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</si>
  <si>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</si>
  <si>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</si>
  <si>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</si>
  <si>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</si>
  <si>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</si>
  <si>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</si>
  <si>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</si>
  <si>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</si>
  <si>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</si>
  <si>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</si>
  <si>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</si>
  <si>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</si>
  <si>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</si>
  <si>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</si>
  <si>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</si>
  <si>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</si>
  <si>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</si>
  <si>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</si>
  <si>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</si>
  <si>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</si>
  <si>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</si>
  <si>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</si>
  <si>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</si>
  <si>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</si>
  <si>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</si>
  <si>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</si>
  <si>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</si>
  <si>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</si>
  <si>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</si>
  <si>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</si>
  <si>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</si>
  <si>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</si>
  <si>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</si>
  <si>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</si>
  <si>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</si>
  <si>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</si>
  <si>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</si>
  <si>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</si>
  <si>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</si>
  <si>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</si>
  <si>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</si>
  <si>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</si>
  <si>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</si>
  <si>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</si>
  <si>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</si>
  <si>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</si>
  <si>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</si>
  <si>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</si>
  <si>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</si>
  <si>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</si>
  <si>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</si>
  <si>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</si>
  <si>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</si>
  <si>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</si>
  <si>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</si>
  <si>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</si>
  <si>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</si>
  <si>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</si>
  <si>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</si>
  <si>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</si>
  <si>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</si>
  <si>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</si>
  <si>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</si>
  <si>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</si>
  <si>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</si>
  <si>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</si>
  <si>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</si>
  <si>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</si>
  <si>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</si>
  <si>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</si>
  <si>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</si>
  <si>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</si>
  <si>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</si>
  <si>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</si>
  <si>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</si>
  <si>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</si>
  <si>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</si>
  <si>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</si>
  <si>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</si>
  <si>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</si>
  <si>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</si>
  <si>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</si>
  <si>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</si>
  <si>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</si>
  <si>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</si>
  <si>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</si>
  <si>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</si>
  <si>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</si>
  <si>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</si>
  <si>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</si>
  <si>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</si>
  <si>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</si>
  <si>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</si>
  <si>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</si>
  <si>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</si>
  <si>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</si>
  <si>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</si>
  <si>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</si>
  <si>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</si>
  <si>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</si>
  <si>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</si>
  <si>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</si>
  <si>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</si>
  <si>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</si>
  <si>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</si>
  <si>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</si>
  <si>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</si>
  <si>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</si>
  <si>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</si>
  <si>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</si>
  <si>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</si>
  <si>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</si>
  <si>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</si>
  <si>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</si>
  <si>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</si>
  <si>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</si>
  <si>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</si>
  <si>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</si>
  <si>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</si>
  <si>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</si>
  <si>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</si>
  <si>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</si>
  <si>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</si>
  <si>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</si>
  <si>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</si>
  <si>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</si>
  <si>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</si>
  <si>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</si>
  <si>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</si>
  <si>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</si>
  <si>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</si>
  <si>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</si>
  <si>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</si>
  <si>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</si>
  <si>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</si>
  <si>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</si>
  <si>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</si>
  <si>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</si>
  <si>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</si>
  <si>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</si>
  <si>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</si>
  <si>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</si>
  <si>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</si>
  <si>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</si>
  <si>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</si>
  <si>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</si>
  <si>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</si>
  <si>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</si>
  <si>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</si>
  <si>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</si>
  <si>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</si>
  <si>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</si>
  <si>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</si>
  <si>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</si>
  <si>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</si>
  <si>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</si>
  <si>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</si>
  <si>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</si>
  <si>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</si>
  <si>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</si>
  <si>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</si>
  <si>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</si>
  <si>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</si>
  <si>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</si>
  <si>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</si>
  <si>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</si>
  <si>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</si>
  <si>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</si>
  <si>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</si>
  <si>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</si>
  <si>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</si>
  <si>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</si>
  <si>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</si>
  <si>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</si>
  <si>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</si>
  <si>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</si>
  <si>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</si>
  <si>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</si>
  <si>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</si>
  <si>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</si>
  <si>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</si>
  <si>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</si>
  <si>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</si>
  <si>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</si>
  <si>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</si>
  <si>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</si>
  <si>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</si>
  <si>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</si>
  <si>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</si>
  <si>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</si>
  <si>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</si>
  <si>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</si>
  <si>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</si>
  <si>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</si>
  <si>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</si>
  <si>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</si>
  <si>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</si>
  <si>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</si>
  <si>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</si>
  <si>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</si>
  <si>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</si>
  <si>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</si>
  <si>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</si>
  <si>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</si>
  <si>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</si>
  <si>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</si>
  <si>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</si>
  <si>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</si>
  <si>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</si>
  <si>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</si>
  <si>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</si>
  <si>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</si>
  <si>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</si>
  <si>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</si>
  <si>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</si>
  <si>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</si>
  <si>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</si>
  <si>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</si>
  <si>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</si>
  <si>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</si>
  <si>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</si>
  <si>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</si>
  <si>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</si>
  <si>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</si>
  <si>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</si>
  <si>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</si>
  <si>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</si>
  <si>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</si>
  <si>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</si>
  <si>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</si>
  <si>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</si>
  <si>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</si>
  <si>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</si>
  <si>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</si>
  <si>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</si>
  <si>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</si>
  <si>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</si>
  <si>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</si>
  <si>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</si>
  <si>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</si>
  <si>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</si>
  <si>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</si>
  <si>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</si>
  <si>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</si>
  <si>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</si>
  <si>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</si>
  <si>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</si>
  <si>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</si>
  <si>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</si>
  <si>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</si>
  <si>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</si>
  <si>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</si>
  <si>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</si>
  <si>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</si>
  <si>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</si>
  <si>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</si>
  <si>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</si>
  <si>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</si>
  <si>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</si>
  <si>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</si>
  <si>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</si>
  <si>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</si>
  <si>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</si>
  <si>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</si>
  <si>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</si>
  <si>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</si>
  <si>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</si>
  <si>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</si>
  <si>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</si>
  <si>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</si>
  <si>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</si>
  <si>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</si>
  <si>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</si>
  <si>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</si>
  <si>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</si>
  <si>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</si>
  <si>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</si>
  <si>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</si>
  <si>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</si>
  <si>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</si>
  <si>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</si>
  <si>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</si>
  <si>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</si>
  <si>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</si>
  <si>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</si>
  <si>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</si>
  <si>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</si>
  <si>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</si>
  <si>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</si>
  <si>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</si>
  <si>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</si>
  <si>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</si>
  <si>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</si>
  <si>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</si>
  <si>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</si>
  <si>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</si>
  <si>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</si>
  <si>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</si>
  <si>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</si>
  <si>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</si>
  <si>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</si>
  <si>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</si>
  <si>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</si>
  <si>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</si>
  <si>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</si>
  <si>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</si>
  <si>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</si>
  <si>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</si>
  <si>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</si>
  <si>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</si>
  <si>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</si>
  <si>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</si>
  <si>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</si>
  <si>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</si>
  <si>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</si>
  <si>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</si>
  <si>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</si>
  <si>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</si>
  <si>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</si>
  <si>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</si>
  <si>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</si>
  <si>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</si>
  <si>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</si>
  <si>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</si>
  <si>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</si>
  <si>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</si>
  <si>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</si>
  <si>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</si>
  <si>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</si>
  <si>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</si>
  <si>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</si>
  <si>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</si>
  <si>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</si>
  <si>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</si>
  <si>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</si>
  <si>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</si>
  <si>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</si>
  <si>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</si>
  <si>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</si>
  <si>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</si>
  <si>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</si>
  <si>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</si>
  <si>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</si>
  <si>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</si>
  <si>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</si>
  <si>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</si>
  <si>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</si>
  <si>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</si>
  <si>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</si>
  <si>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</si>
  <si>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</si>
  <si>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</si>
  <si>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</si>
  <si>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</si>
  <si>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</si>
  <si>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</si>
  <si>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</si>
  <si>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</si>
  <si>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</si>
  <si>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</si>
  <si>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</si>
  <si>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</si>
  <si>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</si>
  <si>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</si>
  <si>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</si>
  <si>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</si>
  <si>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</si>
  <si>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</si>
  <si>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</si>
  <si>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</si>
  <si>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</si>
  <si>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</si>
  <si>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</si>
  <si>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</si>
  <si>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</si>
  <si>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</si>
  <si>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</si>
  <si>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</si>
  <si>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</si>
  <si>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</si>
  <si>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</si>
  <si>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</si>
  <si>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</si>
  <si>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</si>
  <si>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</si>
  <si>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</si>
  <si>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</si>
  <si>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</si>
  <si>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</si>
  <si>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</si>
  <si>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</si>
  <si>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</si>
  <si>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</si>
  <si>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</si>
  <si>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</si>
  <si>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</si>
  <si>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</si>
  <si>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</si>
  <si>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</si>
  <si>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</si>
  <si>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</si>
  <si>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</si>
  <si>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</si>
  <si>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</si>
  <si>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</si>
  <si>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</si>
  <si>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</si>
  <si>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</si>
  <si>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</si>
  <si>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</si>
  <si>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</si>
  <si>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</si>
  <si>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</si>
  <si>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</si>
  <si>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</si>
  <si>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</si>
  <si>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</si>
  <si>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</si>
  <si>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</si>
  <si>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</si>
  <si>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</si>
  <si>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</si>
  <si>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</si>
  <si>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</si>
  <si>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</si>
  <si>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</si>
  <si>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</si>
  <si>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</si>
  <si>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</si>
  <si>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</si>
  <si>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</si>
  <si>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</si>
  <si>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</si>
  <si>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</si>
  <si>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</si>
  <si>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</si>
  <si>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</si>
  <si>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</si>
  <si>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</si>
  <si>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</si>
  <si>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</si>
  <si>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</si>
  <si>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</si>
  <si>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</si>
  <si>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</si>
  <si>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</si>
  <si>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</si>
  <si>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</si>
  <si>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</si>
  <si>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</si>
  <si>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</si>
  <si>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</si>
  <si>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</si>
  <si>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</si>
  <si>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</si>
  <si>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</si>
  <si>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</si>
  <si>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</si>
  <si>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</si>
  <si>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</si>
  <si>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</si>
  <si>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</si>
  <si>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</si>
  <si>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</si>
  <si>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</si>
  <si>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</si>
  <si>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</si>
  <si>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</si>
  <si>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</si>
  <si>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</si>
  <si>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</si>
  <si>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</si>
  <si>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</si>
  <si>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</si>
  <si>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</si>
  <si>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</si>
  <si>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</si>
  <si>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</si>
  <si>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</si>
  <si>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</si>
  <si>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</si>
  <si>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</si>
  <si>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</si>
  <si>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</si>
  <si>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</si>
  <si>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</si>
  <si>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</si>
  <si>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</si>
  <si>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</si>
  <si>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</si>
  <si>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</si>
  <si>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</si>
  <si>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</si>
  <si>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</si>
  <si>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</si>
  <si>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</si>
  <si>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</si>
  <si>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</si>
  <si>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</si>
  <si>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</si>
  <si>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</si>
  <si>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</si>
  <si>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</si>
  <si>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</si>
  <si>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</si>
  <si>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</si>
  <si>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</si>
  <si>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</si>
  <si>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</si>
  <si>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</si>
  <si>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</si>
  <si>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</si>
  <si>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</si>
  <si>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</si>
  <si>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</si>
  <si>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</si>
  <si>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</si>
  <si>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</si>
  <si>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</si>
  <si>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</si>
  <si>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</si>
  <si>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</si>
  <si>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</si>
  <si>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</si>
  <si>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</si>
  <si>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</si>
  <si>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</si>
  <si>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</si>
  <si>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</si>
  <si>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</si>
  <si>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</si>
  <si>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</si>
  <si>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</si>
  <si>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</si>
  <si>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</si>
  <si>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</si>
  <si>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</si>
  <si>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</si>
  <si>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</si>
  <si>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</si>
  <si>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</si>
  <si>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</si>
  <si>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</si>
  <si>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</si>
  <si>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</si>
  <si>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</si>
  <si>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</si>
  <si>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</si>
  <si>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</si>
  <si>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</si>
  <si>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</si>
  <si>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</si>
  <si>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</si>
  <si>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</si>
  <si>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</si>
  <si>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</si>
  <si>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</si>
  <si>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</si>
  <si>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</si>
  <si>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</si>
  <si>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</si>
  <si>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</si>
  <si>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</si>
  <si>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</si>
  <si>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</si>
  <si>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</si>
  <si>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</si>
  <si>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</si>
  <si>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</si>
  <si>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</si>
  <si>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</si>
  <si>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</si>
  <si>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</si>
  <si>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</si>
  <si>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</si>
  <si>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</si>
  <si>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</si>
  <si>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</si>
  <si>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</si>
  <si>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</si>
  <si>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</si>
  <si>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</si>
  <si>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</si>
  <si>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</si>
  <si>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</si>
  <si>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</si>
  <si>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</si>
  <si>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</si>
  <si>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</si>
  <si>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</si>
  <si>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</si>
  <si>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</si>
  <si>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</si>
  <si>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</si>
  <si>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</si>
  <si>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</si>
  <si>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</si>
  <si>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</si>
  <si>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</si>
  <si>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</si>
  <si>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</si>
  <si>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</si>
  <si>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</si>
  <si>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</si>
  <si>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</si>
  <si>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</si>
  <si>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</si>
  <si>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</si>
  <si>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</si>
  <si>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</si>
  <si>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</si>
  <si>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</si>
  <si>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</si>
  <si>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</si>
  <si>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</si>
  <si>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</si>
  <si>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</si>
  <si>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</si>
  <si>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</si>
  <si>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</si>
  <si>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</si>
  <si>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</si>
  <si>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</si>
  <si>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</si>
  <si>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</si>
  <si>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</si>
  <si>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</si>
  <si>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</si>
  <si>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</si>
  <si>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</si>
  <si>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</si>
  <si>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</si>
  <si>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</si>
  <si>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</si>
  <si>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</si>
  <si>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</si>
  <si>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</si>
  <si>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</si>
  <si>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</si>
  <si>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</si>
  <si>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</si>
  <si>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</si>
  <si>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</si>
  <si>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</si>
  <si>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</si>
  <si>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</si>
  <si>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</si>
  <si>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</si>
  <si>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</si>
  <si>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</si>
  <si>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</si>
  <si>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</si>
  <si>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</si>
  <si>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</si>
  <si>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</si>
  <si>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</si>
  <si>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</si>
  <si>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</si>
  <si>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</si>
  <si>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</si>
  <si>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</si>
  <si>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</si>
  <si>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</si>
  <si>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</si>
  <si>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</si>
  <si>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</si>
  <si>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</si>
  <si>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</si>
  <si>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</si>
  <si>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</si>
  <si>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</si>
  <si>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</si>
  <si>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</si>
  <si>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</si>
  <si>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</si>
  <si>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</si>
  <si>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</si>
  <si>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</si>
  <si>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</si>
  <si>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</si>
  <si>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</si>
  <si>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</si>
  <si>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</si>
  <si>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</si>
  <si>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</si>
  <si>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</si>
  <si>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</si>
  <si>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</si>
  <si>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</si>
  <si>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</si>
  <si>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</si>
  <si>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</si>
  <si>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</si>
  <si>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</si>
  <si>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</si>
  <si>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</si>
  <si>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</si>
  <si>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</si>
  <si>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</si>
  <si>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</si>
  <si>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</si>
  <si>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</si>
  <si>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</si>
  <si>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</si>
  <si>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</si>
  <si>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</si>
  <si>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</si>
  <si>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</si>
  <si>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</si>
  <si>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</si>
  <si>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</si>
  <si>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</si>
  <si>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</si>
  <si>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</si>
  <si>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</si>
  <si>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</si>
  <si>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</si>
  <si>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</si>
  <si>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</si>
  <si>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</si>
  <si>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</si>
  <si>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</si>
  <si>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</si>
  <si>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</si>
  <si>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</si>
  <si>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</si>
  <si>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</si>
  <si>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</si>
  <si>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</si>
  <si>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</si>
  <si>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</si>
  <si>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</si>
  <si>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</si>
  <si>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</si>
  <si>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</si>
  <si>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</si>
  <si>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</si>
  <si>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</si>
  <si>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</si>
  <si>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</si>
  <si>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</si>
  <si>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</si>
  <si>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</si>
  <si>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</si>
  <si>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</si>
  <si>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</si>
  <si>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</si>
  <si>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</si>
  <si>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</si>
  <si>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</si>
  <si>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</si>
  <si>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</si>
  <si>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</si>
  <si>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</si>
  <si>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</si>
  <si>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</si>
  <si>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</si>
  <si>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</si>
  <si>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</si>
  <si>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</si>
  <si>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</si>
  <si>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</si>
  <si>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</si>
  <si>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</si>
  <si>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</si>
  <si>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</si>
  <si>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</si>
  <si>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</si>
  <si>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</si>
  <si>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</si>
  <si>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</si>
  <si>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</si>
  <si>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</si>
  <si>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</si>
  <si>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</si>
  <si>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</si>
  <si>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</si>
  <si>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</si>
  <si>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</si>
  <si>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</si>
  <si>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</si>
  <si>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</si>
  <si>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</si>
  <si>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</si>
  <si>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</si>
  <si>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</si>
  <si>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</si>
  <si>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</si>
  <si>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</si>
  <si>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</si>
  <si>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</si>
  <si>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</si>
  <si>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</si>
  <si>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</si>
  <si>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</si>
  <si>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</si>
  <si>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</si>
  <si>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</si>
  <si>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</si>
  <si>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</si>
  <si>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</si>
  <si>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</si>
  <si>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</si>
  <si>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</si>
  <si>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</si>
  <si>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</si>
  <si>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</si>
  <si>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</si>
  <si>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</si>
  <si>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</si>
  <si>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</si>
  <si>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</si>
  <si>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</si>
  <si>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</si>
  <si>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</si>
  <si>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</si>
  <si>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</si>
  <si>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</si>
  <si>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</si>
  <si>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</si>
  <si>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</si>
  <si>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</si>
  <si>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</si>
  <si>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</si>
  <si>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</si>
  <si>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</si>
  <si>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</si>
  <si>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</si>
  <si>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</si>
  <si>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</si>
  <si>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</si>
  <si>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</si>
  <si>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</si>
  <si>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</si>
  <si>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</si>
  <si>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</si>
  <si>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</si>
  <si>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</si>
  <si>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</si>
  <si>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</si>
  <si>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</si>
  <si>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</si>
  <si>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</si>
  <si>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</si>
  <si>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</si>
  <si>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</si>
  <si>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</si>
  <si>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</si>
  <si>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</si>
  <si>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</si>
  <si>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</si>
  <si>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</si>
  <si>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</si>
  <si>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</si>
  <si>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</si>
  <si>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</si>
  <si>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</si>
  <si>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</si>
  <si>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</si>
  <si>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</si>
  <si>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</si>
  <si>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</si>
  <si>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</si>
  <si>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</si>
  <si>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</si>
  <si>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</si>
  <si>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</si>
  <si>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</si>
  <si>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</si>
  <si>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</si>
  <si>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</si>
  <si>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</si>
  <si>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</si>
  <si>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</si>
  <si>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</si>
  <si>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</si>
  <si>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</si>
  <si>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</si>
  <si>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</si>
  <si>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</si>
  <si>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</si>
  <si>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</si>
  <si>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</si>
  <si>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</si>
  <si>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</si>
  <si>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</si>
  <si>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</si>
  <si>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</si>
  <si>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</si>
  <si>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</si>
  <si>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</si>
  <si>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</si>
  <si>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</si>
  <si>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</si>
  <si>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</si>
  <si>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</si>
  <si>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</si>
  <si>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</si>
  <si>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</si>
  <si>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</si>
  <si>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</si>
  <si>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</si>
  <si>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</si>
  <si>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</si>
  <si>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</si>
  <si>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</si>
  <si>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</si>
  <si>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</si>
  <si>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</si>
  <si>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</si>
  <si>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</si>
  <si>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</si>
  <si>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</si>
  <si>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</si>
  <si>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</si>
  <si>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</si>
  <si>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</si>
  <si>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</si>
  <si>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</si>
  <si>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</si>
  <si>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</si>
  <si>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</si>
  <si>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</si>
  <si>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</si>
  <si>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</si>
  <si>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</si>
  <si>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</si>
  <si>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</si>
  <si>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</si>
  <si>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</si>
  <si>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</si>
  <si>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</si>
  <si>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</si>
  <si>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</si>
  <si>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</si>
  <si>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</si>
  <si>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</si>
  <si>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</si>
  <si>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</si>
  <si>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</si>
  <si>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</si>
  <si>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</si>
  <si>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</si>
  <si>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</si>
  <si>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</si>
  <si>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</si>
  <si>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</si>
  <si>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</si>
  <si>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</si>
  <si>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</si>
  <si>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</si>
  <si>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</si>
  <si>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</si>
  <si>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</si>
  <si>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</si>
  <si>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</si>
  <si>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</si>
  <si>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</si>
  <si>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</si>
  <si>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</si>
  <si>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</si>
  <si>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</si>
  <si>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</si>
  <si>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</si>
  <si>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</si>
  <si>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</si>
  <si>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</si>
  <si>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</si>
  <si>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</si>
  <si>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</si>
  <si>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</si>
  <si>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</si>
  <si>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</si>
  <si>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</si>
  <si>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</si>
  <si>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</si>
  <si>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</si>
  <si>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</si>
  <si>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</si>
  <si>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</si>
  <si>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</si>
  <si>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</si>
  <si>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</si>
  <si>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</si>
  <si>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</si>
  <si>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</si>
  <si>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</si>
  <si>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</si>
  <si>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</si>
  <si>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</si>
  <si>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</si>
  <si>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</si>
  <si>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</si>
  <si>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</si>
  <si>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</si>
  <si>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</si>
  <si>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</si>
  <si>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</si>
  <si>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</si>
  <si>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</si>
  <si>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</si>
  <si>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</si>
  <si>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</si>
  <si>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</si>
  <si>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</si>
  <si>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</si>
  <si>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</si>
  <si>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</si>
  <si>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</si>
  <si>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</si>
  <si>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</si>
  <si>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</si>
  <si>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</si>
  <si>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</si>
  <si>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</si>
  <si>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</si>
  <si>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</si>
  <si>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</si>
  <si>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</si>
  <si>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</si>
  <si>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</si>
  <si>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</si>
  <si>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</si>
  <si>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</si>
  <si>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</si>
  <si>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</si>
  <si>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</si>
  <si>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</si>
  <si>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</si>
  <si>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</si>
  <si>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</si>
  <si>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</si>
  <si>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</si>
  <si>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</si>
  <si>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</si>
  <si>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</si>
  <si>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</si>
  <si>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</si>
  <si>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</si>
  <si>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</si>
  <si>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</si>
  <si>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</si>
  <si>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</si>
  <si>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</si>
  <si>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</si>
  <si>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</si>
  <si>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</si>
  <si>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</si>
  <si>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</si>
  <si>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</si>
  <si>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</si>
  <si>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</si>
  <si>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</si>
  <si>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</si>
  <si>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</si>
  <si>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</si>
  <si>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</si>
  <si>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</si>
  <si>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</si>
  <si>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</si>
  <si>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</si>
  <si>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</si>
  <si>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</si>
  <si>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</si>
  <si>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</si>
  <si>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</si>
  <si>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</si>
  <si>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</si>
  <si>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</si>
  <si>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</si>
  <si>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</si>
  <si>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</si>
  <si>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</si>
  <si>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</si>
  <si>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</si>
  <si>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</si>
  <si>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</si>
  <si>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</si>
  <si>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</si>
  <si>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</si>
  <si>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</si>
  <si>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</si>
  <si>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</si>
  <si>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</si>
  <si>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</si>
  <si>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</si>
  <si>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</si>
  <si>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</si>
  <si>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</si>
  <si>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</si>
  <si>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</si>
  <si>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</si>
  <si>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</si>
  <si>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</si>
  <si>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</si>
  <si>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</si>
  <si>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</si>
  <si>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</si>
  <si>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</si>
  <si>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</si>
  <si>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</si>
  <si>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</si>
  <si>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</si>
  <si>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</si>
  <si>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</si>
  <si>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</si>
  <si>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</si>
  <si>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</si>
  <si>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</si>
  <si>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</si>
  <si>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</si>
  <si>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</si>
  <si>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</si>
  <si>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</si>
  <si>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</si>
  <si>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</si>
  <si>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</si>
  <si>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</si>
  <si>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</si>
  <si>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</si>
  <si>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</si>
  <si>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</si>
  <si>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</si>
  <si>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</si>
  <si>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</si>
  <si>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</si>
  <si>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</si>
  <si>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</si>
  <si>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</si>
  <si>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</si>
  <si>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</si>
  <si>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</si>
  <si>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</si>
  <si>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</si>
  <si>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</si>
  <si>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</si>
  <si>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</si>
  <si>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</si>
  <si>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</si>
  <si>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</si>
  <si>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</si>
  <si>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</si>
  <si>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</si>
  <si>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</si>
  <si>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</si>
  <si>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</si>
  <si>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</si>
  <si>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</si>
  <si>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</si>
  <si>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</si>
  <si>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</si>
  <si>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</si>
  <si>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</si>
  <si>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</si>
  <si>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</si>
  <si>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</si>
  <si>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</si>
  <si>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</si>
  <si>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</si>
  <si>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</si>
  <si>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</si>
  <si>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</si>
  <si>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</si>
  <si>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</si>
  <si>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</si>
  <si>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</si>
  <si>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</si>
  <si>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</si>
  <si>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</si>
  <si>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</si>
  <si>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</si>
  <si>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</si>
  <si>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</si>
  <si>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</si>
  <si>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</si>
  <si>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</si>
  <si>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</si>
  <si>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</si>
  <si>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</si>
  <si>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</si>
  <si>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</si>
  <si>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</si>
  <si>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</si>
  <si>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</si>
  <si>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</si>
  <si>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</si>
  <si>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</si>
  <si>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</si>
  <si>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</si>
  <si>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</si>
  <si>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</si>
  <si>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</si>
  <si>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</si>
  <si>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</si>
  <si>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</si>
  <si>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</si>
  <si>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</si>
  <si>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</si>
  <si>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</si>
  <si>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</si>
  <si>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</si>
  <si>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</si>
  <si>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</si>
  <si>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</si>
  <si>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</si>
  <si>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</si>
  <si>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</si>
  <si>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</si>
  <si>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</si>
  <si>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</si>
  <si>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</si>
  <si>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</si>
  <si>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</si>
  <si>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</si>
  <si>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</si>
  <si>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</si>
  <si>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</si>
  <si>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</si>
  <si>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</si>
  <si>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</si>
  <si>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</si>
  <si>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</si>
  <si>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</si>
  <si>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</si>
  <si>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</si>
  <si>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</si>
  <si>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</si>
  <si>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</si>
  <si>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</si>
  <si>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</si>
  <si>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</si>
  <si>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</si>
  <si>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</si>
  <si>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</si>
  <si>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</si>
  <si>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</si>
  <si>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</si>
  <si>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</si>
  <si>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</si>
  <si>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</si>
  <si>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</si>
  <si>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</si>
  <si>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</si>
  <si>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</si>
  <si>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</si>
  <si>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</si>
  <si>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</si>
  <si>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</si>
  <si>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</si>
  <si>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</si>
  <si>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</si>
  <si>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</si>
  <si>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</si>
  <si>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</si>
  <si>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</si>
  <si>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</si>
  <si>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</si>
  <si>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</si>
  <si>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</si>
  <si>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</si>
  <si>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</si>
  <si>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</si>
  <si>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</si>
  <si>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</si>
  <si>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</si>
  <si>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</si>
  <si>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</si>
  <si>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</si>
  <si>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</si>
  <si>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</si>
  <si>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</si>
  <si>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</si>
  <si>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</si>
  <si>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</si>
  <si>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</si>
  <si>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</si>
  <si>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</si>
  <si>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</si>
  <si>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</si>
  <si>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</si>
  <si>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</si>
  <si>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</si>
  <si>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</si>
  <si>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</si>
  <si>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</si>
  <si>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</si>
  <si>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</si>
  <si>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</si>
  <si>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</si>
  <si>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</si>
  <si>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</si>
  <si>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</si>
  <si>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</si>
  <si>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</si>
  <si>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</si>
  <si>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</si>
  <si>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</si>
  <si>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</si>
  <si>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</si>
  <si>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</si>
  <si>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</si>
  <si>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</si>
  <si>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</si>
  <si>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</si>
  <si>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</si>
  <si>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</si>
  <si>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</si>
  <si>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</si>
  <si>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</si>
  <si>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</si>
  <si>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</si>
  <si>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</si>
  <si>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</si>
  <si>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</si>
  <si>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</si>
  <si>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</si>
  <si>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</si>
  <si>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</si>
  <si>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</si>
  <si>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</si>
  <si>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</si>
  <si>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</si>
  <si>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</si>
  <si>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</si>
  <si>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</si>
  <si>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</si>
  <si>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</si>
  <si>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</si>
  <si>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</si>
  <si>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</si>
  <si>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</si>
  <si>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</si>
  <si>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</si>
  <si>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</si>
  <si>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</si>
  <si>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</si>
  <si>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</si>
  <si>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</si>
  <si>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</si>
  <si>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</si>
  <si>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</si>
  <si>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</si>
  <si>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</si>
  <si>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</si>
  <si>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</si>
  <si>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</si>
  <si>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</si>
  <si>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</si>
  <si>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</si>
  <si>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</si>
  <si>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</si>
  <si>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</si>
  <si>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</si>
  <si>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</si>
  <si>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</si>
  <si>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</si>
  <si>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</si>
  <si>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</si>
  <si>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</si>
  <si>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</si>
  <si>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</si>
  <si>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</si>
  <si>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</si>
  <si>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</si>
  <si>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</si>
  <si>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</si>
  <si>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</si>
  <si>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</si>
  <si>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</si>
  <si>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</si>
  <si>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</si>
  <si>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</si>
  <si>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</si>
  <si>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</si>
  <si>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</si>
  <si>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</si>
  <si>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</si>
  <si>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</si>
  <si>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</si>
  <si>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</si>
  <si>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</si>
  <si>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</si>
  <si>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</si>
  <si>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</si>
  <si>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</si>
  <si>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</si>
  <si>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</si>
  <si>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</si>
  <si>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</si>
  <si>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</si>
  <si>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</si>
  <si>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</si>
  <si>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</si>
  <si>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</si>
  <si>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</si>
  <si>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</si>
  <si>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</si>
  <si>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</si>
  <si>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</si>
  <si>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</si>
  <si>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</si>
  <si>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</si>
  <si>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</si>
  <si>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</si>
  <si>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</si>
  <si>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</si>
  <si>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</si>
  <si>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</si>
  <si>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</si>
  <si>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</si>
  <si>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</si>
  <si>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</si>
  <si>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</si>
  <si>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</si>
  <si>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</si>
  <si>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</si>
  <si>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</si>
  <si>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</si>
  <si>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</si>
  <si>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</si>
  <si>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</si>
  <si>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</si>
  <si>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</si>
  <si>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</si>
  <si>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</si>
  <si>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</si>
  <si>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</si>
  <si>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</si>
  <si>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</si>
  <si>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</si>
  <si>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</si>
  <si>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</si>
  <si>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</si>
  <si>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</si>
  <si>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</si>
  <si>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</si>
  <si>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</si>
  <si>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</si>
  <si>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</si>
  <si>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</si>
  <si>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</si>
  <si>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</si>
  <si>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</si>
  <si>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</si>
  <si>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</si>
  <si>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</si>
  <si>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</si>
  <si>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</si>
  <si>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</si>
  <si>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</si>
  <si>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</si>
  <si>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</si>
  <si>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</si>
  <si>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</si>
  <si>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</si>
  <si>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</si>
  <si>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</si>
  <si>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</si>
  <si>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</si>
  <si>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</si>
  <si>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</si>
  <si>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</si>
  <si>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</si>
  <si>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</si>
  <si>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</si>
  <si>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</si>
  <si>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</si>
  <si>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</si>
  <si>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</si>
  <si>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</si>
  <si>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</si>
  <si>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</si>
  <si>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</si>
  <si>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</si>
  <si>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</si>
  <si>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</si>
  <si>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</si>
  <si>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</si>
  <si>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</si>
  <si>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</si>
  <si>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</si>
  <si>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</si>
  <si>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</si>
  <si>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</si>
  <si>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</si>
  <si>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</si>
  <si>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</si>
  <si>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</si>
  <si>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</si>
  <si>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</si>
  <si>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</si>
  <si>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</si>
  <si>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</si>
  <si>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</si>
  <si>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</si>
  <si>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</si>
  <si>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</si>
  <si>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</si>
  <si>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</si>
  <si>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</si>
  <si>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</si>
  <si>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</si>
  <si>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</si>
  <si>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</si>
  <si>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</si>
  <si>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</si>
  <si>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</si>
  <si>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</si>
  <si>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</si>
  <si>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</si>
  <si>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</si>
  <si>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</si>
  <si>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</si>
  <si>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</si>
  <si>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</si>
  <si>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</si>
  <si>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</si>
  <si>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</si>
  <si>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</si>
  <si>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</si>
  <si>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</si>
  <si>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</si>
  <si>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</si>
  <si>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</si>
  <si>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</si>
  <si>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</si>
  <si>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</si>
  <si>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</si>
  <si>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</si>
  <si>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</si>
  <si>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</si>
  <si>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</si>
  <si>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</si>
  <si>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</si>
  <si>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</si>
  <si>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</si>
  <si>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</si>
  <si>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</si>
  <si>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</si>
  <si>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</si>
  <si>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</si>
  <si>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</si>
  <si>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</si>
  <si>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</si>
  <si>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</si>
  <si>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</si>
  <si>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</si>
  <si>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</si>
  <si>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</si>
  <si>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</si>
  <si>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</si>
  <si>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</si>
  <si>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</si>
  <si>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</si>
  <si>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</si>
  <si>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</si>
  <si>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</si>
  <si>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</si>
  <si>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</si>
  <si>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</si>
  <si>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</si>
  <si>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</si>
  <si>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</si>
  <si>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</si>
  <si>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</si>
  <si>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</si>
  <si>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</si>
  <si>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</si>
  <si>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</si>
  <si>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</si>
  <si>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</si>
  <si>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</si>
  <si>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</si>
  <si>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</si>
  <si>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</si>
  <si>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</si>
  <si>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</si>
  <si>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</si>
  <si>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</si>
  <si>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</si>
  <si>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</si>
  <si>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</si>
  <si>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</si>
  <si>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</si>
  <si>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</si>
  <si>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</si>
  <si>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</si>
  <si>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</si>
  <si>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</si>
  <si>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</si>
  <si>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</si>
  <si>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</si>
  <si>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</si>
  <si>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</si>
  <si>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</si>
  <si>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</si>
  <si>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</si>
  <si>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</si>
  <si>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</si>
  <si>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</si>
  <si>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</si>
  <si>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</si>
  <si>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</si>
  <si>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</si>
  <si>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</si>
  <si>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</si>
  <si>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</si>
  <si>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</si>
  <si>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</si>
  <si>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</si>
  <si>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</si>
  <si>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</si>
  <si>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</si>
  <si>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</si>
  <si>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</si>
  <si>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</si>
  <si>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</si>
  <si>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</si>
  <si>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</si>
  <si>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</si>
  <si>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</si>
  <si>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</si>
  <si>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</si>
  <si>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</si>
  <si>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</si>
  <si>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</si>
  <si>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</si>
  <si>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</si>
  <si>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</si>
  <si>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</si>
  <si>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</si>
  <si>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</si>
  <si>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</si>
  <si>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</si>
  <si>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</si>
  <si>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</si>
  <si>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</si>
  <si>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</si>
  <si>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</si>
  <si>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</si>
  <si>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</si>
  <si>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</si>
  <si>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</si>
  <si>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</si>
  <si>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</si>
  <si>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</si>
  <si>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</si>
  <si>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</si>
  <si>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</si>
  <si>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</si>
  <si>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</si>
  <si>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</si>
  <si>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35 Mins</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</si>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</sst>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285.75029108796298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5.2549785879600677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45948.698717013889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45948.698717013889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45948.698717013889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45948.698717013889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45948.698717013889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45948.698717013889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45948.698717013889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45948.698717013889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45948.698717013889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45948.698717013889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45948.698717013889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45948.698717013889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45948.698717013889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45948.698717013889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45948.698717013889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45948.698717013889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45948.698717013889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45948.698717013889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45948.698717013889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45948.698717013889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45948.698717013889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45948.698717013889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45948.698717013889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45948.698717013889</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45948.698717013889</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45948.698717013889</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45948.698717013889</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45948.698717013889</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45948.698717013889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45948.698717013889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45948.698717013889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45948.698717013889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45948.698717013889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45948.698717013889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45948.698717013889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45948.698717013889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45948.698717013889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45948.698717013889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45948.698717013889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45948.698717013889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45948.698717013889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45948.698717013889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45948.698717013889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45948.698717013889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45948.698717013889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45948.698717013889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45948.698717013889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45948.698717013889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45948.698717013889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45948.698717013889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45948.698717013889</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45948.698717013889</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45948.698717013889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45948.698717013889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45948.698717013889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45948.698717013889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45948.698717013889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45948.698717013889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45948.698717013889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45948.698717013889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45948.698717013889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45948.698717013889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45948.698717013889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45948.698717013889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45948.698717013889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45948.698717013889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45948.698717013889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45948.698717013889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45948.698717013889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45948.698717013889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45948.698717013889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45948.698717013889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45948.698717013889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45948.698717013889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45948.698717013889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45948.698717013889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45948.698717013889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45948.698717013889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45948.698717013889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45948.698717013889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45948.698717013889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45948.698717013889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45948.698717013889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45948.698717013889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45948.698717013889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45948.698717013889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45948.698717013889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45948.698717013889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45948.698717013889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45948.698717013889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45948.698717013889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45948.698717013889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45948.698717013889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45948.698717013889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45948.698717013889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45948.698717013889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45948.698717013889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45948.698717013889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45948.698717013889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45948.698717013889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45948.698717013889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45948.698717013889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45948.698717013889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45948.698717013889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45948.698717013889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45948.698717013889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45948.698717013889</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45948.698717013889</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F7FA37CD-37E4-4476-8D84-203DFF09E2FD}"/>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tabSelected="1"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141.97163368055772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123.69887905092764</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4.2029415509241517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8"/>
      <c r="E6" s="117"/>
      <c r="F6" s="118"/>
      <c r="G6" s="119">
        <f ca="1">IFERROR(NOW()-F6,"-")</f>
        <v>45948.698717013889</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45948.698717013889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45948.698717013889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45948.698717013889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45948.698717013889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45948.698717013889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45948.698717013889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45948.698717013889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45948.698717013889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45948.698717013889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45948.698717013889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45948.698717013889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45948.698717013889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45948.698717013889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45948.698717013889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45948.698717013889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45948.698717013889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45948.698717013889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45948.698717013889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45948.698717013889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45948.698717013889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45948.698717013889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45948.698717013889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45948.698717013889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45948.698717013889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45948.698717013889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45948.698717013889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45948.698717013889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45948.698717013889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45948.698717013889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45948.698717013889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45948.698717013889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45948.698717013889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45948.698717013889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45948.698717013889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45948.698717013889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45948.698717013889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45948.698717013889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45948.698717013889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45948.698717013889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45948.698717013889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45948.698717013889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45948.698717013889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45948.698717013889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45948.698717013889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45948.698717013889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45948.698717013889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45948.698717013889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45948.698717013889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45948.698717013889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45948.698717013889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45948.698717013889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45948.698717013889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45948.698717013889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45948.698717013889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45948.698717013889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45948.698717013889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45948.698717013889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45948.698717013889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45948.698717013889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45948.698717013889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45948.698717013889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45948.698717013889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45948.698717013889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45948.698717013889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45948.698717013889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45948.698717013889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45948.698717013889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45948.698717013889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45948.698717013889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45948.698717013889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45948.698717013889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45948.698717013889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45948.698717013889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45948.698717013889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45948.698717013889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45948.698717013889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45948.698717013889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45948.698717013889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45948.698717013889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45948.698717013889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45948.698717013889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45948.698717013889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45948.698717013889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45948.698717013889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45948.698717013889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45948.698717013889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45948.698717013889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45948.698717013889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45948.698717013889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45948.698717013889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45948.698717013889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45948.698717013889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45948.698717013889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39054</v>
      </c>
      <c r="B2" s="64" t="str">
        <f>IFERROR(VLOOKUP(D2,DB!A:K,11,0),"")</f>
        <v>R3</v>
      </c>
      <c r="C2" s="18">
        <v>1</v>
      </c>
      <c r="D2" s="64" t="s">
        <v>11047</v>
      </c>
      <c r="E2" s="18" t="s">
        <v>38964</v>
      </c>
      <c r="F2" s="20">
        <v>45948.64261574074</v>
      </c>
      <c r="G2" s="21">
        <f t="shared" ref="G2:G48" ca="1" si="0">IFERROR(NOW()-F2,"-")</f>
        <v>5.6101273148669861E-2</v>
      </c>
      <c r="H2" s="22">
        <v>45948.637511574074</v>
      </c>
      <c r="I2" s="19" t="str">
        <f>IFERROR(VLOOKUP(D2,DB!A:F,6,0),"")</f>
        <v>SCECO</v>
      </c>
      <c r="J2" s="18" t="str">
        <f>IFERROR(VLOOKUP(D2,DB!A:G,7,0),"")</f>
        <v xml:space="preserve">Weak </v>
      </c>
      <c r="K2" s="47" t="s">
        <v>39055</v>
      </c>
      <c r="L2" s="23" t="str">
        <f>IFERROR(VLOOKUP(D2,DB!A:I,9,0),"")</f>
        <v>Latis</v>
      </c>
    </row>
    <row r="3" spans="1:13" ht="15" customHeight="1">
      <c r="A3" s="19"/>
      <c r="B3" s="64" t="str">
        <f>IFERROR(VLOOKUP(D3,DB!A:K,11,0),"")</f>
        <v/>
      </c>
      <c r="C3" s="18"/>
      <c r="D3" s="64"/>
      <c r="E3" s="18"/>
      <c r="F3" s="20"/>
      <c r="G3" s="21">
        <f t="shared" ca="1" si="0"/>
        <v>45948.698717013889</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45948.698717013889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45948.698717013889</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45948.698717013889</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45948.698717013889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45948.698717013889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45948.698717013889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45948.698717013889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45948.698717013889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45948.698717013889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45948.698717013889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45948.698717013889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45948.698717013889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45948.698717013889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45948.698717013889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45948.698717013889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45948.698717013889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45948.698717013889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45948.698717013889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45948.698717013889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45948.698717013889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45948.698717013889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45948.698717013889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45948.698717013889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45948.698717013889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45948.698717013889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45948.698717013889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45948.698717013889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45948.698717013889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45948.698717013889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45948.698717013889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45948.698717013889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45948.698717013889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45948.698717013889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45948.698717013889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45948.698717013889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45948.698717013889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45948.698717013889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45948.698717013889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45948.698717013889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45948.698717013889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45948.698717013889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45948.698717013889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45948.698717013889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45948.698717013889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45948.698717013889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45948.698717013889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45948.698717013889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45948.698717013889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45948.698717013889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45948.698717013889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45948.698717013889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45948.698717013889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45948.698717013889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45948.698717013889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45948.698717013889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45948.698717013889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45948.698717013889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45948.698717013889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45948.698717013889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45948.698717013889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45948.698717013889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45948.698717013889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45948.698717013889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45948.698717013889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45948.698717013889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45948.698717013889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45948.698717013889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45948.698717013889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45948.698717013889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45948.698717013889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45948.698717013889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45948.698717013889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45948.698717013889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45948.698717013889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45948.698717013889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45948.698717013889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45948.698717013889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45948.698717013889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45948.698717013889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45948.698717013889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45948.698717013889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45948.698717013889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45948.698717013889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45948.698717013889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45948.698717013889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45948.698717013889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45948.698717013889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45948.698717013889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45948.698717013889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45948.698717013889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45948.698717013889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45948.698717013889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45948.698717013889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45948.698717013889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45948.698717013889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45948.698717013889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45948.698717013889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45948.698717013889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45948.698717013889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45948.698717013889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45948.698717013889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45948.698717013889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45948.698717013889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45948.698717013889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45948.698717013889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45948.698717013889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45948.698717013889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45948.698717013889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45948.698717013889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45948.698717013889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45948.698717013889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45948.698717013889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45948.698717013889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45948.698717013889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45948.698717013889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45948.698717013889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45948.698717013889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45948.698717013889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45948.698717013889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45948.698717013889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45948.698717013889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45948.698717013889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45948.698717013889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45948.698717013889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45948.698717013889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45948.698717013889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45948.698717013889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45948.698717013889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45948.698717013889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45948.698717013889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45948.698717013889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45948.698717013889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45948.698717013889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45948.698717013889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45948.698717013889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45948.698717013889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45948.698717013889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45948.698717013889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45948.698717013889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45948.698717013889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45948.698717013889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45948.698717013889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45948.698717013889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45948.698717013889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45948.698717013889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45948.698717013889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45948.698717013889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45948.698717013889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45948.698717013889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45948.698717013889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45948.698717013889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45948.698717013889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45948.698717013889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45948.698717013889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45948.698717013889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45948.698717013889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45948.698717013889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45948.698717013889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45948.698717013889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45948.698717013889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45948.698717013889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45948.698717013889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45948.698717013889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45948.698717013889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45948.698717013889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45948.698717013889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45948.698717013889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45948.698717013889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45948.698717013889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45948.698717013889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45948.698717013889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45948.698717013889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45948.698717013889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45948.698717013889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45948.698717013889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45948.698717013889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45948.698717013889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45948.698717013889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45948.698717013889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45948.698717013889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45948.698717013889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45948.698717013889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45948.698717013889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45948.698717013889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45948.698717013889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45948.698717013889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45948.698717013889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45948.698717013889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45948.698717013889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45948.698717013889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45948.698717013889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45948.698717013889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45948.698717013889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45948.698717013889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45948.698717013889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45948.698717013889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45948.698717013889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45948.698717013889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45948.698717013889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45948.698717013889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45948.698717013889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45948.698717013889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45948.698717013889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45948.698717013889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45948.698717013889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45948.698717013889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45948.698717013889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45948.698717013889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45948.698717013889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45948.698717013889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45948.698717013889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45948.698717013889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45948.698717013889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45948.698717013889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45948.698717013889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45948.698717013889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45948.698717013889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45948.698717013889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45948.698717013889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45948.698717013889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45948.698717013889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45948.698717013889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45948.698717013889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45948.698717013889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45948.698717013889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45948.698717013889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45948.698717013889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45948.698717013889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45948.698717013889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45948.698717013889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45948.698717013889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45948.698717013889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45948.698717013889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45948.698717013889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45948.698717013889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45948.698717013889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45948.698717013889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45948.698717013889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45948.698717013889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45948.698717013889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45948.698717013889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45948.698717013889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45948.698717013889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45948.698717013889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45948.698717013889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45948.698717013889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45948.698717013889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45948.698717013889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45948.698717013889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45948.698717013889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45948.698717013889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45948.698717013889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45948.698717013889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45948.698717013889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45948.698717013889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45948.698717013889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45948.698717013889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45948.698717013889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45948.698717013889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45948.698717013889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45948.698717013889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45948.698717013889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45948.698717013889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45948.698717013889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45948.698717013889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45948.698717013889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45948.698717013889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45948.698717013889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45948.698717013889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45948.698717013889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45948.698717013889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45948.698717013889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45948.698717013889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45948.698717013889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45948.698717013889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45948.698717013889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45948.698717013889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45948.698717013889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45948.698717013889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45948.698717013889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45948.698717013889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45948.698717013889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45948.698717013889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45948.698717013889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45948.698717013889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45948.698717013889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45948.698717013889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45948.698717013889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45948.698717013889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45948.698717013889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45948.698717013889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45948.698717013889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45948.698717013889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45948.698717013889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45948.698717013889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45948.698717013889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45948.698717013889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45948.698717013889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45948.698717013889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45948.698717013889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45948.698717013889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45948.698717013889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45948.698717013889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45948.698717013889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45948.698717013889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45948.698717013889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45948.698717013889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45948.698717013889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45948.698717013889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45948.698717013889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45948.698717013889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45948.698717013889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45948.698717013889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45948.698717013889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45948.698717013889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45948.698717013889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45948.698717013889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45948.698717013889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45948.698717013889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45948.698717013889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45948.698717013889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45948.698717013889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45948.698717013889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45948.698717013889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45948.698717013889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45948.698717013889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45948.698717013889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45948.698717013889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45948.698717013889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45948.698717013889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45948.698717013889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45948.698717013889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45948.698717013889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45948.698717013889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45948.698717013889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45948.698717013889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45948.698717013889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45948.698717013889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45948.698717013889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45948.698717013889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45948.698717013889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45948.698717013889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45948.698717013889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45948.698717013889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45948.698717013889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45948.698717013889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45948.698717013889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45948.698717013889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45948.698717013889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45948.698717013889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45948.698717013889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45948.698717013889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45948.698717013889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45948.698717013889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45948.698717013889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45948.698717013889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45948.698717013889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45948.698717013889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45948.698717013889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45948.698717013889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45948.698717013889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45948.698717013889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45948.698717013889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45948.698717013889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45948.698717013889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45948.698717013889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45948.698717013889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45948.698717013889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45948.698717013889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45948.698717013889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45948.698717013889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45948.698717013889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45948.698717013889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45948.698717013889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45948.698717013889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45948.698717013889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45948.698717013889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45948.698717013889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45948.698717013889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45948.698717013889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45948.698717013889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45948.698717013889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45948.698717013889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45948.698717013889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45948.698717013889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45948.698717013889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45948.698717013889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45948.698717013889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45948.698717013889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45948.698717013889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45948.698717013889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45948.698717013889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45948.698717013889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45948.698717013889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45948.698717013889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45948.698717013889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45948.698717013889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45948.698717013889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45948.698717013889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45948.698717013889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45948.698717013889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45948.698717013889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45948.698717013889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45948.698717013889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45948.698717013889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45948.698717013889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45948.698717013889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45948.698717013889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45948.698717013889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45948.698717013889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45948.698717013889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45948.698717013889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45948.698717013889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45948.698717013889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45948.698717013889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45948.698717013889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45948.698717013889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45948.698717013889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45948.698717013889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45948.698717013889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45948.698717013889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45948.698717013889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45948.698717013889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45948.698717013889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45948.698717013889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45948.698717013889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45948.698717013889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45948.698717013889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45948.698717013889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45948.698717013889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45948.698717013889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45948.698717013889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45948.698717013889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45948.698717013889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45948.698717013889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45948.698717013889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45948.698717013889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45948.698717013889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45948.698717013889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45948.698717013889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45948.698717013889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45948.698717013889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45948.698717013889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45948.698717013889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45948.698717013889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45948.698717013889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45948.698717013889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45948.698717013889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45948.698717013889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45948.698717013889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45948.698717013889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45948.698717013889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45948.698717013889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45948.698717013889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45948.698717013889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45948.698717013889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45948.698717013889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45948.698717013889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45948.698717013889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45948.698717013889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45948.698717013889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45948.698717013889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45948.698717013889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45948.698717013889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45948.698717013889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45948.698717013889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45948.698717013889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45948.698717013889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45948.698717013889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45948.698717013889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45948.698717013889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45948.698717013889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45948.698717013889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45948.698717013889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45948.698717013889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45948.698717013889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45948.698717013889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45948.698717013889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45948.698717013889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45948.698717013889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45948.698717013889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45948.698717013889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45948.698717013889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45948.698717013889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45948.698717013889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45948.698717013889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45948.698717013889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45948.698717013889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45948.698717013889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45948.698717013889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45948.698717013889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45948.698717013889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45948.698717013889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45948.698717013889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45948.698717013889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45948.698717013889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45948.698717013889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45948.698717013889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45948.698717013889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45948.698717013889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45948.698717013889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45948.698717013889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45948.698717013889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45948.698717013889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45948.698717013889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45948.698717013889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45948.698717013889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45948.698717013889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45948.698717013889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45948.698717013889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45948.698717013889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45948.698717013889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45948.698717013889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45948.698717013889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45948.698717013889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45948.698717013889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45948.698717013889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45948.698717013889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45948.698717013889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45948.698717013889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45948.698717013889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45948.698717013889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45948.698717013889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45948.698717013889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45948.698717013889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45948.698717013889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45948.698717013889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45948.698717013889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45948.698717013889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45948.698717013889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45948.698717013889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45948.698717013889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45948.698717013889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45948.698717013889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45948.698717013889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45948.698717013889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45948.698717013889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45948.698717013889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45948.698717013889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45948.698717013889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45948.698717013889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45948.698717013889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45948.698717013889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45948.698717013889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45948.698717013889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45948.698717013889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45948.698717013889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45948.698717013889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45948.698717013889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45948.698717013889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45948.698717013889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45948.698717013889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45948.698717013889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45948.698717013889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45948.698717013889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45948.698717013889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45948.698717013889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45948.698717013889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45948.698717013889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45948.698717013889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45948.698717013889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45948.698717013889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45948.698717013889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45948.698717013889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45948.698717013889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45948.698717013889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45948.698717013889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45948.698717013889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45948.698717013889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45948.698717013889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45948.698717013889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45948.698717013889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45948.698717013889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45948.698717013889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45948.698717013889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45948.698717013889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45948.698717013889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45948.698717013889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45948.698717013889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45948.698717013889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45948.698717013889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45948.698717013889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45948.698717013889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45948.698717013889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45948.698717013889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45948.698717013889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45948.698717013889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45948.698717013889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45948.698717013889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45948.698717013889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45948.698717013889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45948.698717013889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45948.698717013889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45948.698717013889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45948.698717013889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45948.698717013889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45948.698717013889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45948.698717013889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45948.698717013889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45948.698717013889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45948.698717013889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45948.698717013889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45948.698717013889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45948.698717013889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45948.698717013889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45948.698717013889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45948.698717013889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45948.698717013889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45948.698717013889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45948.698717013889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45948.698717013889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45948.698717013889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45948.698717013889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45948.698717013889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45948.698717013889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45948.698717013889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45948.698717013889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45948.698717013889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45948.698717013889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45948.698717013889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45948.698717013889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45948.698717013889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45948.698717013889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45948.698717013889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45948.698717013889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45948.698717013889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45948.698717013889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45948.698717013889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45948.698717013889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45948.698717013889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45948.698717013889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45948.698717013889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45948.698717013889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45948.698717013889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45948.698717013889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45948.698717013889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45948.698717013889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45948.698717013889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45948.698717013889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45948.698717013889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45948.698717013889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45948.698717013889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45948.698717013889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45948.698717013889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45948.698717013889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45948.698717013889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45948.698717013889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45948.698717013889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45948.698717013889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45948.698717013889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45948.698717013889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45948.698717013889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45948.698717013889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45948.698717013889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45948.698717013889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45948.698717013889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45948.698717013889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45948.698717013889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45948.698717013889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45948.698717013889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45948.698717013889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45948.698717013889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45948.698717013889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45948.698717013889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45948.698717013889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45948.698717013889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45948.698717013889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45948.698717013889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45948.698717013889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45948.698717013889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45948.698717013889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45948.698717013889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45948.698717013889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45948.698717013889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45948.698717013889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45948.698717013889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45948.698717013889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45948.698717013889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45948.698717013889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45948.698717013889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45948.698717013889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45948.698717013889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45948.698717013889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45948.698717013889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45948.698717013889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45948.698717013889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45948.698717013889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45948.698717013889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45948.698717013889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45948.698717013889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45948.698717013889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45948.698717013889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45948.698717013889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45948.698717013889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45948.698717013889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45948.698717013889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45948.698717013889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45948.698717013889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45948.698717013889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45948.698717013889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45948.698717013889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45948.698717013889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45948.698717013889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45948.698717013889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45948.698717013889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45948.698717013889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45948.698717013889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45948.698717013889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45948.698717013889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45948.698717013889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45948.698717013889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45948.698717013889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45948.698717013889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45948.698717013889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45948.698717013889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45948.698717013889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45948.698717013889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45948.698717013889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45948.698717013889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45948.698717013889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45948.698717013889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45948.698717013889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45948.698717013889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45948.698717013889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45948.698717013889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45948.698717013889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45948.698717013889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45948.698717013889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45948.698717013889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45948.698717013889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45948.698717013889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45948.698717013889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45948.698717013889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45948.698717013889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45948.698717013889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45948.698717013889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45948.698717013889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45948.698717013889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45948.698717013889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45948.698717013889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45948.698717013889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45948.698717013889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45948.698717013889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45948.698717013889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45948.698717013889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45948.698717013889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45948.698717013889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45948.698717013889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45948.698717013889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45948.698717013889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45948.698717013889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45948.698717013889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45948.698717013889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45948.698717013889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45948.698717013889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45948.698717013889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45948.698717013889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45948.698717013889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45948.698717013889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45948.698717013889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45948.698717013889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45948.698717013889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45948.698717013889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45948.698717013889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45948.698717013889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45948.698717013889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45948.698717013889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45948.698717013889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45948.698717013889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45948.698717013889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45948.698717013889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45948.698717013889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45948.698717013889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45948.698717013889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45948.698717013889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45948.698717013889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45948.698717013889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45948.698717013889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45948.698717013889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45948.698717013889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45948.698717013889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45948.698717013889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45948.698717013889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45948.698717013889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45948.698717013889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45948.698717013889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45948.698717013889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45948.698717013889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45948.698717013889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45948.698717013889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45948.698717013889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45948.698717013889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45948.698717013889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45948.698717013889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45948.698717013889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45948.698717013889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45948.698717013889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45948.698717013889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45948.698717013889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45948.698717013889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45948.698717013889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45948.698717013889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45948.698717013889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45948.698717013889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45948.698717013889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45948.698717013889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45948.698717013889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45948.698717013889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45948.698717013889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45948.698717013889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45948.698717013889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45948.698717013889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45948.698717013889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45948.698717013889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45948.698717013889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45948.698717013889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45948.698717013889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45948.698717013889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45948.698717013889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45948.698717013889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45948.698717013889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45948.698717013889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45948.698717013889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45948.698717013889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45948.698717013889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45948.698717013889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45948.698717013889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45948.698717013889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45948.698717013889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45948.698717013889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45948.698717013889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45948.698717013889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45948.698717013889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45948.698717013889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45948.698717013889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45948.698717013889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45948.698717013889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45948.698717013889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45948.698717013889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45948.698717013889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45948.698717013889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45948.698717013889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45948.698717013889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45948.698717013889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45948.698717013889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45948.698717013889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45948.698717013889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45948.698717013889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45948.698717013889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45948.698717013889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45948.698717013889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45948.698717013889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45948.698717013889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45948.698717013889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45948.698717013889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45948.698717013889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45948.698717013889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45948.698717013889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45948.698717013889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45948.698717013889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45948.698717013889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45948.698717013889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45948.698717013889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45948.698717013889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45948.698717013889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45948.698717013889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45948.698717013889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45948.698717013889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45948.698717013889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45948.698717013889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45948.698717013889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45948.698717013889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45948.698717013889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45948.698717013889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45948.698717013889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45948.698717013889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45948.698717013889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45948.698717013889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45948.698717013889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45948.698717013889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45948.698717013889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45948.698717013889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45948.698717013889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45948.698717013889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45948.698717013889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45948.698717013889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45948.698717013889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45948.698717013889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45948.698717013889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45948.698717013889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45948.698717013889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45948.698717013889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45948.698717013889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45948.698717013889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45948.698717013889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45948.698717013889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45948.698717013889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45948.698717013889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45948.698717013889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45948.698717013889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45948.698717013889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45948.698717013889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45948.698717013889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45948.698717013889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45948.698717013889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45948.698717013889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45948.698717013889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45948.698717013889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45948.698717013889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45948.698717013889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45948.698717013889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45948.698717013889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45948.698717013889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45948.698717013889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45948.698717013889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45948.698717013889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45948.698717013889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45948.698717013889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45948.698717013889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45948.698717013889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45948.698717013889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45948.698717013889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45948.698717013889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45948.698717013889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45948.698717013889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45948.698717013889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45948.698717013889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45948.698717013889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45948.698717013889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45948.698717013889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45948.698717013889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45948.698717013889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45948.698717013889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45948.698717013889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45948.698717013889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45948.698717013889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45948.698717013889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45948.698717013889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45948.698717013889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45948.698717013889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45948.698717013889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45948.698717013889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45948.698717013889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45948.698717013889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45948.698717013889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45948.698717013889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45948.698717013889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45948.698717013889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45948.698717013889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45948.698717013889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45948.698717013889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45948.698717013889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45948.698717013889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45948.698717013889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45948.698717013889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45948.698717013889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45948.698717013889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45948.698717013889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45948.698717013889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45948.698717013889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45948.698717013889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45948.698717013889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45948.698717013889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45948.698717013889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45948.698717013889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45948.698717013889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45948.698717013889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45948.698717013889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45948.698717013889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45948.698717013889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45948.698717013889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45948.698717013889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45948.698717013889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45948.698717013889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45948.698717013889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45948.698717013889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45948.698717013889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45948.698717013889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45948.698717013889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45948.698717013889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45948.698717013889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45948.698717013889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45948.698717013889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45948.698717013889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45948.698717013889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45948.698717013889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45948.698717013889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45948.698717013889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45948.698717013889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45948.698717013889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45948.698717013889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45948.698717013889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45948.698717013889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45948.698717013889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45948.698717013889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45948.698717013889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45948.698717013889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45948.698717013889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45948.698717013889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45948.698717013889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45948.698717013889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45948.698717013889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45948.698717013889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45948.698717013889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45948.698717013889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45948.698717013889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45948.698717013889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45948.698717013889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45948.698717013889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45948.698717013889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45948.698717013889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45948.698717013889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45948.698717013889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45948.698717013889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45948.698717013889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45948.698717013889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45948.698717013889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45948.698717013889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45948.698717013889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45948.698717013889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45948.698717013889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45948.698717013889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45948.698717013889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45948.698717013889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45948.698717013889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45948.698717013889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45948.698717013889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45948.698717013889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45948.698717013889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45948.698717013889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45948.698717013889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45948.698717013889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45948.698717013889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45948.698717013889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45948.698717013889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45948.698717013889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45948.698717013889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45948.698717013889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45948.698717013889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45948.698717013889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45948.698717013889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45948.698717013889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45948.698717013889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45948.698717013889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45948.698717013889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45948.698717013889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45948.698717013889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45948.698717013889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45948.698717013889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45948.698717013889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45948.698717013889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45948.698717013889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45948.698717013889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45948.698717013889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45948.698717013889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45948.698717013889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45948.698717013889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45948.698717013889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45948.698717013889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45948.698717013889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45948.698717013889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45948.698717013889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45948.698717013889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45948.698717013889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45948.698717013889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45948.698717013889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45948.698717013889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45948.698717013889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45948.698717013889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45948.698717013889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45948.698717013889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45948.698717013889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45948.698717013889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45948.698717013889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45948.698717013889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45948.698717013889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45948.698717013889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45948.698717013889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45948.698717013889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45948.698717013889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45948.698717013889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45948.698717013889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45948.698717013889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45948.698717013889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45948.698717013889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45948.698717013889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45948.698717013889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45948.698717013889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45948.698717013889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45948.698717013889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45948.698717013889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45948.698717013889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45948.698717013889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45948.698717013889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45948.698717013889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45948.698717013889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45948.698717013889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45948.698717013889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45948.698717013889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45948.698717013889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45948.698717013889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45948.698717013889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45948.698717013889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45948.698717013889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45948.698717013889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45948.698717013889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45948.698717013889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45948.698717013889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45948.698717013889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45948.698717013889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45948.698717013889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45948.698717013889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45948.698717013889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45948.698717013889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45948.698717013889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45948.698717013889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45948.698717013889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45948.698717013889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45948.698717013889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45948.698717013889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45948.698717013889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45948.698717013889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45948.698717013889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45948.698717013889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45948.698717013889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45948.698717013889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45948.698717013889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45948.698717013889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45948.698717013889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45948.698717013889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45948.698717013889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45948.698717013889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45948.698717013889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45948.698717013889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45948.698717013889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45948.698717013889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45948.698717013889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45948.698717013889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45948.698717013889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45948.698717013889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45948.698717013889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45948.698717013889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45948.698717013889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45948.698717013889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45948.698717013889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45948.698717013889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45948.698717013889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45948.698717013889</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245.21799942129292</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1.2036244212940801</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45948.698717013889</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45948.698717013889</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45948.698717013889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45948.698717013889</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45948.698717013889</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45948.698717013889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45948.698717013889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45948.698717013889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45948.698717013889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45948.698717013889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45948.698717013889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45948.698717013889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45948.698717013889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45948.698717013889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45948.698717013889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45948.698717013889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45948.698717013889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45948.698717013889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45948.698717013889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45948.698717013889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45948.698717013889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45948.698717013889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45948.698717013889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45948.698717013889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45948.698717013889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45948.698717013889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45948.698717013889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45948.698717013889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45948.698717013889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45948.698717013889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45948.698717013889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45948.698717013889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45948.698717013889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45948.698717013889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45948.698717013889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45948.698717013889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45948.698717013889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45948.698717013889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45948.698717013889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45948.698717013889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45948.698717013889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45948.698717013889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45948.698717013889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45948.698717013889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45948.698717013889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45948.698717013889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45948.698717013889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45948.698717013889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45948.698717013889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45948.698717013889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45948.698717013889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45948.698717013889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45948.698717013889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45948.698717013889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45948.698717013889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45948.698717013889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45948.698717013889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45948.698717013889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45948.698717013889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45948.698717013889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45948.698717013889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45948.698717013889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45948.698717013889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45948.698717013889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45948.698717013889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45948.698717013889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45948.698717013889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45948.698717013889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45948.698717013889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45948.698717013889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45948.698717013889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45948.698717013889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45948.698717013889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45948.698717013889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45948.698717013889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45948.698717013889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45948.698717013889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45948.698717013889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45948.698717013889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45948.698717013889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45948.698717013889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45948.698717013889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45948.698717013889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45948.698717013889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45948.698717013889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45948.698717013889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45948.698717013889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45948.698717013889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45948.698717013889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45948.698717013889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45948.698717013889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45948.698717013889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45948.698717013889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45948.698717013889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45948.698717013889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45948.698717013889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45948.698717013889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45948.698717013889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45948.698717013889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45948.698717013889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45948.698717013889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45948.698717013889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45948.698717013889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45948.698717013889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45948.698717013889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45948.698717013889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45948.698717013889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45948.698717013889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45948.698717013889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45948.698717013889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45948.698717013889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45948.698717013889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45948.698717013889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45948.698717013889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45948.698717013889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45948.698717013889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45948.698717013889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45948.698717013889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45948.698717013889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45948.698717013889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45948.698717013889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45948.698717013889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45948.698717013889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45948.698717013889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45948.698717013889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45948.698717013889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45948.698717013889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45948.698717013889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45948.698717013889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45948.698717013889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45948.698717013889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45948.698717013889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45948.698717013889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45948.698717013889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45948.698717013889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45948.698717013889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45948.698717013889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45948.698717013889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45948.698717013889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45948.698717013889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45948.698717013889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45948.698717013889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45948.698717013889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45948.698717013889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45948.698717013889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45948.698717013889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45948.698717013889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45948.698717013889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45948.698717013889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45948.698717013889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45948.698717013889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45948.698717013889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45948.698717013889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45948.698717013889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45948.698717013889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45948.698717013889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45948.698717013889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45948.698717013889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45948.698717013889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45948.698717013889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45948.698717013889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45948.698717013889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45948.698717013889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45948.698717013889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45948.698717013889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45948.698717013889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45948.698717013889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45948.698717013889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45948.698717013889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45948.698717013889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45948.698717013889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45948.698717013889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45948.698717013889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45948.698717013889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45948.698717013889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45948.698717013889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45948.698717013889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45948.698717013889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45948.698717013889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45948.698717013889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45948.698717013889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45948.698717013889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45948.698717013889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45948.698717013889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45948.698717013889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45948.698717013889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45948.698717013889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45948.698717013889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45948.698717013889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45948.698717013889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45948.698717013889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45948.698717013889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45948.698717013889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45948.698717013889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45948.698717013889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45948.698717013889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45948.698717013889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45948.698717013889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45948.698717013889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45948.698717013889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45948.698717013889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45948.698717013889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45948.698717013889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45948.698717013889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45948.698717013889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45948.698717013889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45948.698717013889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45948.698717013889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45948.698717013889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45948.698717013889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45948.698717013889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45948.698717013889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45948.698717013889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45948.698717013889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45948.698717013889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45948.698717013889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45948.698717013889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45948.698717013889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45948.698717013889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45948.698717013889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45948.698717013889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45948.698717013889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45948.698717013889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45948.698717013889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45948.698717013889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45948.698717013889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45948.698717013889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45948.698717013889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45948.698717013889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45948.698717013889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45948.698717013889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45948.698717013889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45948.698717013889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45948.698717013889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45948.698717013889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45948.698717013889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45948.698717013889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45948.698717013889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45948.698717013889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45948.698717013889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45948.698717013889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45948.698717013889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45948.698717013889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45948.698717013889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45948.698717013889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45948.698717013889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45948.698717013889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45948.698717013889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45948.698717013889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45948.698717013889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45948.698717013889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45948.698717013889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45948.698717013889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45948.698717013889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45948.698717013889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45948.698717013889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45948.698717013889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45948.698717013889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45948.698717013889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45948.698717013889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45948.698717013889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45948.698717013889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45948.698717013889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45948.698717013889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45948.698717013889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45948.698717013889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45948.698717013889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45948.698717013889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45948.698717013889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45948.698717013889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45948.698717013889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45948.698717013889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45948.698717013889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45948.698717013889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45948.698717013889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45948.698717013889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45948.698717013889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45948.698717013889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45948.698717013889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45948.698717013889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45948.698717013889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45948.698717013889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45948.698717013889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45948.698717013889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45948.698717013889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45948.698717013889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45948.698717013889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45948.698717013889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45948.698717013889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45948.698717013889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45948.698717013889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45948.698717013889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45948.698717013889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45948.698717013889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45948.698717013889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45948.698717013889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45948.698717013889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45948.698717013889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45948.698717013889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45948.698717013889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45948.698717013889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45948.698717013889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45948.698717013889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45948.698717013889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45948.698717013889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45948.698717013889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45948.698717013889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45948.698717013889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45948.698717013889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45948.698717013889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45948.698717013889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45948.698717013889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45948.698717013889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45948.698717013889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45948.698717013889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45948.698717013889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45948.698717013889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45948.698717013889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45948.698717013889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45948.698717013889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45948.698717013889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45948.698717013889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45948.698717013889</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45948.698717013889</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56.866656828700798</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22.509839699072472</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3.9271429398140754</v>
      </c>
      <c r="H4" s="38">
        <v>45944.676192129627</v>
      </c>
      <c r="I4" s="37" t="str">
        <f>IFERROR(VLOOKUP(D4,DB!A:F,6,0),"")</f>
        <v>SCECO</v>
      </c>
      <c r="J4" s="37" t="str">
        <f>IFERROR(VLOOKUP(D4,DB!A:G,7,0),"")</f>
        <v>Dead</v>
      </c>
      <c r="K4" s="37" t="s">
        <v>39065</v>
      </c>
      <c r="L4" s="37" t="str">
        <f>IFERROR(VLOOKUP(D4,DB!A:I,9,0),"")</f>
        <v>Latis</v>
      </c>
    </row>
    <row r="5" spans="1:13" ht="15">
      <c r="A5" s="81" t="s">
        <v>39066</v>
      </c>
      <c r="B5" s="81" t="str">
        <f>IFERROR(VLOOKUP(D5,DB!A:K,11,0),"")</f>
        <v>R5</v>
      </c>
      <c r="C5" s="81">
        <v>1</v>
      </c>
      <c r="D5" s="167" t="s">
        <v>34405</v>
      </c>
      <c r="E5" s="37" t="s">
        <v>38964</v>
      </c>
      <c r="F5" s="120">
        <v>45948.654976851853</v>
      </c>
      <c r="G5" s="121">
        <f t="shared" ref="G5" ca="1" si="2">IFERROR(NOW()-F5,"")</f>
        <v>4.3740162036556285E-2</v>
      </c>
      <c r="H5" s="120">
        <v>45948.648726851854</v>
      </c>
      <c r="I5" s="81" t="str">
        <f>IFERROR(VLOOKUP(D5,DB!A:F,6,0),"")</f>
        <v>Generator-SG</v>
      </c>
      <c r="J5" s="81" t="str">
        <f>IFERROR(VLOOKUP(D5,DB!A:G,7,0),"")</f>
        <v>Vandalized</v>
      </c>
      <c r="K5" s="81" t="s">
        <v>39067</v>
      </c>
      <c r="L5" s="81" t="str">
        <f>IFERROR(VLOOKUP(D5,DB!A:I,9,0),"")</f>
        <v>Latis</v>
      </c>
    </row>
    <row r="6" spans="1:13" ht="30.75">
      <c r="A6" s="167" t="s">
        <v>39068</v>
      </c>
      <c r="B6" s="167" t="str">
        <f>IFERROR(VLOOKUP(D6,DB!A:K,11,0),"")</f>
        <v>R5</v>
      </c>
      <c r="C6" s="167">
        <v>1</v>
      </c>
      <c r="D6" s="167" t="s">
        <v>34747</v>
      </c>
      <c r="E6" s="167" t="s">
        <v>39045</v>
      </c>
      <c r="F6" s="168" t="s">
        <v>24</v>
      </c>
      <c r="G6" s="169" t="str">
        <f ca="1">IFERROR(NOW()-F6,"")</f>
        <v/>
      </c>
      <c r="H6" s="168">
        <v>45948.661111111112</v>
      </c>
      <c r="I6" s="167" t="str">
        <f>IFERROR(VLOOKUP(D6,DB!A:F,6,0),"")</f>
        <v>SCECO</v>
      </c>
      <c r="J6" s="167" t="str">
        <f>IFERROR(VLOOKUP(D6,DB!A:G,7,0),"")</f>
        <v>Dead</v>
      </c>
      <c r="K6" s="167" t="s">
        <v>39069</v>
      </c>
      <c r="L6" s="167" t="str">
        <f>IFERROR(VLOOKUP(D6,DB!A:I,9,0),"")</f>
        <v>Latis</v>
      </c>
    </row>
    <row r="7" spans="1:13" ht="15">
      <c r="A7" s="167"/>
      <c r="B7" s="167" t="str">
        <f>IFERROR(VLOOKUP(D7,DB!A:K,11,0),"")</f>
        <v/>
      </c>
      <c r="C7" s="167"/>
      <c r="D7" s="167"/>
      <c r="E7" s="167"/>
      <c r="F7" s="168"/>
      <c r="G7" s="169">
        <f ca="1">IFERROR(NOW()-F7,"")</f>
        <v>45948.698717013889</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45948.698717013889</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45948.698717013889</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45948.698717013889</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45948.698717013889</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45948.698717013889</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45948.698717013889</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45948.698717013889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45948.698717013889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45948.698717013889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45948.698717013889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45948.698717013889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45948.698717013889</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45948.698717013889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45948.698717013889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45948.698717013889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45948.698717013889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45948.698717013889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45948.698717013889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45948.698717013889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45948.698717013889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45948.698717013889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45948.698717013889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45948.698717013889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45948.698717013889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45948.698717013889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45948.698717013889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45948.698717013889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45948.698717013889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45948.698717013889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45948.698717013889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45948.698717013889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45948.698717013889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45948.698717013889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45948.698717013889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45948.698717013889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45948.698717013889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45948.698717013889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45948.698717013889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45948.698717013889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45948.698717013889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45948.698717013889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45948.698717013889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45948.698717013889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45948.698717013889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45948.698717013889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45948.698717013889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45948.698717013889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45948.698717013889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45948.698717013889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45948.698717013889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45948.698717013889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45948.698717013889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45948.698717013889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45948.698717013889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45948.698717013889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45948.698717013889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45948.698717013889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45948.698717013889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45948.698717013889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45948.698717013889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45948.698717013889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45948.698717013889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45948.698717013889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45948.698717013889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45948.698717013889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45948.698717013889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45948.698717013889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45948.698717013889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45948.698717013889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45948.698717013889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45948.698717013889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45948.698717013889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45948.698717013889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45948.698717013889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45948.698717013889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45948.698717013889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45948.698717013889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45948.698717013889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45948.698717013889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45948.698717013889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45948.698717013889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45948.698717013889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45948.698717013889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45948.698717013889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45948.698717013889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45948.698717013889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45948.698717013889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45948.698717013889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45948.698717013889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45948.698717013889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45948.698717013889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45948.698717013889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45948.698717013889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45948.698717013889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45948.698717013889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45948.698717013889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45948.698717013889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45948.698717013889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45948.698717013889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45948.698717013889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45948.698717013889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45948.698717013889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45948.698717013889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45948.698717013889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45948.698717013889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45948.698717013889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45948.698717013889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45948.698717013889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45948.698717013889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45948.698717013889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45948.698717013889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45948.698717013889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45948.698717013889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45948.698717013889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45948.698717013889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45948.698717013889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45948.698717013889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45948.698717013889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45948.698717013889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45948.698717013889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45948.698717013889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45948.698717013889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45948.698717013889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45948.698717013889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45948.698717013889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45948.698717013889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45948.698717013889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45948.698717013889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45948.698717013889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45948.698717013889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45948.698717013889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45948.698717013889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45948.698717013889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45948.698717013889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45948.698717013889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45948.698717013889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45948.698717013889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45948.698717013889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45948.698717013889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45948.698717013889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45948.698717013889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45948.698717013889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45948.698717013889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45948.698717013889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45948.698717013889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45948.698717013889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45948.698717013889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45948.698717013889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45948.698717013889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45948.698717013889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45948.698717013889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45948.698717013889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45948.698717013889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45948.698717013889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45948.698717013889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45948.698717013889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45948.698717013889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45948.698717013889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45948.698717013889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45948.698717013889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45948.698717013889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45948.698717013889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45948.698717013889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45948.698717013889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45948.698717013889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45948.698717013889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45948.698717013889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45948.698717013889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45948.698717013889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45948.698717013889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45948.698717013889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45948.698717013889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45948.698717013889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45948.698717013889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45948.698717013889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45948.698717013889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45948.698717013889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45948.698717013889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45948.698717013889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45948.698717013889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45948.698717013889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45948.698717013889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45948.698717013889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45948.698717013889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45948.698717013889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45948.698717013889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45948.698717013889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45948.698717013889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45948.698717013889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45948.698717013889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45948.698717013889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45948.698717013889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45948.698717013889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45948.698717013889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45948.698717013889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45948.698717013889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45948.698717013889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45948.698717013889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45948.698717013889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45948.698717013889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45948.698717013889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45948.698717013889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45948.698717013889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45948.698717013889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45948.698717013889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45948.698717013889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45948.698717013889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45948.698717013889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45948.698717013889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45948.698717013889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45948.698717013889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45948.698717013889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45948.698717013889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45948.698717013889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45948.698717013889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45948.698717013889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45948.698717013889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45948.698717013889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45948.698717013889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45948.698717013889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45948.698717013889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45948.698717013889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45948.698717013889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45948.698717013889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45948.698717013889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45948.698717013889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45948.698717013889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45948.698717013889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45948.698717013889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45948.698717013889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45948.698717013889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45948.698717013889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45948.698717013889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45948.698717013889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45948.698717013889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45948.698717013889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45948.698717013889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45948.698717013889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45948.698717013889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45948.698717013889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45948.698717013889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45948.698717013889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45948.698717013889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45948.698717013889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45948.698717013889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45948.698717013889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45948.698717013889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45948.698717013889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45948.698717013889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45948.698717013889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45948.698717013889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45948.698717013889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45948.698717013889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45948.698717013889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45948.698717013889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45948.698717013889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45948.698717013889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45948.698717013889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45948.698717013889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45948.698717013889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45948.698717013889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45948.698717013889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45948.698717013889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45948.698717013889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45948.698717013889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45948.698717013889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45948.698717013889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45948.698717013889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45948.698717013889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45948.698717013889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45948.698717013889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45948.698717013889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45948.698717013889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45948.698717013889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45948.698717013889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45948.698717013889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45948.698717013889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45948.698717013889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45948.698717013889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45948.698717013889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45948.698717013889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45948.698717013889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45948.698717013889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45948.698717013889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45948.698717013889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45948.698717013889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45948.698717013889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45948.698717013889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45948.698717013889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45948.698717013889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45948.698717013889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45948.698717013889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45948.698717013889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45948.698717013889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45948.698717013889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45948.698717013889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45948.698717013889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45948.698717013889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45948.698717013889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45948.698717013889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45948.698717013889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45948.698717013889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45948.698717013889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45948.698717013889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45948.698717013889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45948.698717013889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45948.698717013889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45948.698717013889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45948.698717013889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45948.698717013889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45948.698717013889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45948.698717013889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45948.698717013889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45948.698717013889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45948.698717013889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45948.698717013889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45948.698717013889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45948.698717013889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45948.698717013889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45948.698717013889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45948.698717013889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45948.698717013889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45948.698717013889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45948.698717013889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45948.698717013889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45948.698717013889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45948.698717013889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45948.698717013889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45948.698717013889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45948.698717013889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45948.698717013889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45948.698717013889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45948.698717013889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45948.698717013889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45948.698717013889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45948.698717013889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45948.698717013889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45948.698717013889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45948.698717013889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45948.698717013889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45948.698717013889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45948.698717013889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45948.698717013889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45948.698717013889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45948.698717013889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45948.698717013889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45948.698717013889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45948.698717013889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45948.698717013889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45948.698717013889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45948.698717013889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45948.698717013889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45948.698717013889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45948.698717013889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45948.698717013889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45948.698717013889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45948.698717013889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45948.698717013889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45948.698717013889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45948.698717013889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45948.698717013889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45948.698717013889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45948.698717013889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45948.698717013889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45948.698717013889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45948.698717013889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45948.698717013889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45948.698717013889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45948.698717013889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45948.698717013889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45948.698717013889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45948.698717013889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45948.698717013889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45948.698717013889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45948.698717013889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45948.698717013889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45948.698717013889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45948.698717013889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45948.698717013889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45948.698717013889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45948.698717013889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45948.698717013889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45948.698717013889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45948.698717013889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45948.698717013889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45948.698717013889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45948.698717013889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45948.698717013889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45948.698717013889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45948.698717013889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45948.698717013889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45948.698717013889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45948.698717013889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45948.698717013889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45948.698717013889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45948.698717013889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45948.698717013889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45948.698717013889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45948.698717013889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45948.698717013889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45948.698717013889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45948.698717013889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45948.698717013889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45948.698717013889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45948.698717013889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45948.698717013889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45948.698717013889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45948.698717013889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45948.698717013889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45948.698717013889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45948.698717013889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45948.698717013889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45948.698717013889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45948.698717013889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45948.698717013889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45948.698717013889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45948.698717013889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45948.698717013889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45948.698717013889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45948.698717013889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45948.698717013889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45948.698717013889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45948.698717013889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45948.698717013889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45948.698717013889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45948.698717013889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45948.698717013889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45948.698717013889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45948.698717013889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45948.698717013889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45948.698717013889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45948.698717013889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45948.698717013889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45948.698717013889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45948.698717013889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45948.698717013889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45948.698717013889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45948.698717013889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45948.698717013889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45948.698717013889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45948.698717013889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45948.698717013889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45948.698717013889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45948.698717013889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45948.698717013889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45948.698717013889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45948.698717013889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45948.698717013889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45948.698717013889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45948.698717013889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45948.698717013889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45948.698717013889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45948.698717013889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45948.698717013889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45948.698717013889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45948.698717013889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45948.698717013889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45948.698717013889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45948.698717013889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45948.698717013889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45948.698717013889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45948.698717013889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45948.698717013889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45948.698717013889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45948.698717013889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45948.698717013889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45948.698717013889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45948.698717013889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45948.698717013889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45948.698717013889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45948.698717013889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45948.698717013889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45948.698717013889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45948.698717013889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45948.698717013889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45948.698717013889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45948.698717013889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45948.698717013889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45948.698717013889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45948.698717013889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45948.698717013889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45948.698717013889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45948.698717013889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45948.698717013889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45948.698717013889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45948.698717013889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45948.698717013889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45948.698717013889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45948.698717013889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45948.698717013889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45948.698717013889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45948.698717013889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45948.698717013889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45948.698717013889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45948.698717013889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45948.698717013889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45948.698717013889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45948.698717013889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45948.698717013889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45948.698717013889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45948.698717013889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45948.698717013889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45948.698717013889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45948.698717013889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45948.698717013889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45948.698717013889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45948.698717013889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45948.698717013889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45948.698717013889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45948.698717013889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45948.698717013889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45948.698717013889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45948.698717013889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45948.698717013889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45948.698717013889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45948.698717013889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45948.698717013889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45948.698717013889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45948.698717013889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45948.698717013889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45948.698717013889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45948.698717013889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45948.698717013889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45948.698717013889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45948.698717013889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45948.698717013889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45948.698717013889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45948.698717013889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45948.698717013889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45948.698717013889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45948.698717013889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45948.698717013889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45948.698717013889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45948.698717013889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45948.698717013889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45948.698717013889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45948.698717013889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45948.698717013889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45948.698717013889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45948.698717013889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45948.698717013889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45948.698717013889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45948.698717013889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45948.698717013889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45948.698717013889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45948.698717013889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45948.698717013889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45948.698717013889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45948.698717013889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45948.698717013889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45948.698717013889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45948.698717013889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45948.698717013889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45948.698717013889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45948.698717013889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45948.698717013889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45948.698717013889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45948.698717013889</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8"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21.925869791666628</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9.1696545138911461</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45948.698717013889</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45948.698717013889</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45948.698717013889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45948.698717013889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45948.698717013889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45948.698717013889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45948.698717013889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45948.698717013889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45948.698717013889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45948.698717013889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45948.698717013889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45948.698717013889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45948.698717013889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45948.698717013889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45948.698717013889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45948.698717013889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45948.698717013889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45948.698717013889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45948.698717013889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45948.698717013889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45948.698717013889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45948.698717013889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45948.698717013889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45948.698717013889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45948.698717013889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45948.698717013889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45948.698717013889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45948.698717013889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45948.698717013889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45948.698717013889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45948.698717013889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45948.698717013889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45948.698717013889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45948.698717013889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45948.698717013889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45948.698717013889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45948.698717013889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45948.698717013889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45948.698717013889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45948.698717013889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45948.698717013889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45948.698717013889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45948.698717013889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45948.698717013889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45948.698717013889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45948.698717013889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45948.698717013889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45948.698717013889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45948.698717013889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45948.698717013889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45948.698717013889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45948.698717013889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45948.698717013889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45948.698717013889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45948.698717013889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45948.698717013889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45948.698717013889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45948.698717013889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45948.698717013889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45948.698717013889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45948.698717013889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45948.698717013889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45948.698717013889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45948.698717013889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45948.698717013889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45948.698717013889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45948.698717013889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45948.698717013889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45948.698717013889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45948.698717013889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45948.698717013889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45948.698717013889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45948.698717013889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45948.698717013889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45948.698717013889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45948.698717013889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45948.698717013889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45948.698717013889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45948.698717013889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45948.698717013889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45948.698717013889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45948.698717013889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45948.698717013889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45948.698717013889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45948.698717013889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45948.698717013889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45948.698717013889</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2025-10-18T13:47:57Z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